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showInkAnnotation="0" codeName="ThisWorkbook"/>
  <mc:AlternateContent xmlns:mc="http://schemas.openxmlformats.org/markup-compatibility/2006">
    <mc:Choice Requires="x15">
      <x15ac:absPath xmlns:x15ac="http://schemas.microsoft.com/office/spreadsheetml/2010/11/ac" url="D:\Práce\05_2023\10_05_2023\FINAL\"/>
    </mc:Choice>
  </mc:AlternateContent>
  <xr:revisionPtr revIDLastSave="0" documentId="8_{F4687DC0-B76C-49AE-9068-935A5DFB03B9}" xr6:coauthVersionLast="47" xr6:coauthVersionMax="47" xr10:uidLastSave="{00000000-0000-0000-0000-000000000000}"/>
  <bookViews>
    <workbookView xWindow="-120" yWindow="-120" windowWidth="57840" windowHeight="23640" xr2:uid="{00000000-000D-0000-FFFF-FFFF00000000}"/>
  </bookViews>
  <sheets>
    <sheet name="PS 1302" sheetId="1" r:id="rId1"/>
    <sheet name="Kategorie monitoringu" sheetId="3" r:id="rId2"/>
    <sheet name="hide" sheetId="4" state="hidden" r:id="rId3"/>
  </sheets>
  <definedNames>
    <definedName name="_xlnm._FilterDatabase" localSheetId="2" hidden="1">hide!$A$1:$L$4</definedName>
    <definedName name="_xlnm._FilterDatabase" localSheetId="1" hidden="1">'Kategorie monitoringu'!$A$1:$A$26</definedName>
    <definedName name="_xlnm._FilterDatabase" localSheetId="0" hidden="1">'PS 1302'!$A$12:$L$12</definedName>
    <definedName name="_xlnm.Print_Titles" localSheetId="0">'PS 1302'!$9:$12</definedName>
    <definedName name="_xlnm.Print_Area" localSheetId="0">'PS 1302'!$A$1:$L$306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02" i="1" l="1"/>
  <c r="L302" i="1"/>
  <c r="J302" i="1"/>
  <c r="L298" i="1"/>
  <c r="J298" i="1"/>
  <c r="L294" i="1"/>
  <c r="J294" i="1"/>
  <c r="L290" i="1"/>
  <c r="J290" i="1"/>
  <c r="L286" i="1"/>
  <c r="J286" i="1"/>
  <c r="L282" i="1"/>
  <c r="J282" i="1"/>
  <c r="L278" i="1"/>
  <c r="J278" i="1"/>
  <c r="L274" i="1"/>
  <c r="J274" i="1"/>
  <c r="L270" i="1"/>
  <c r="J270" i="1"/>
  <c r="L266" i="1"/>
  <c r="J266" i="1"/>
  <c r="L262" i="1"/>
  <c r="J262" i="1"/>
  <c r="L258" i="1"/>
  <c r="J258" i="1"/>
  <c r="L254" i="1"/>
  <c r="J254" i="1"/>
  <c r="L250" i="1"/>
  <c r="J250" i="1"/>
  <c r="L246" i="1"/>
  <c r="J246" i="1"/>
  <c r="L242" i="1"/>
  <c r="J242" i="1"/>
  <c r="L238" i="1"/>
  <c r="J238" i="1"/>
  <c r="L234" i="1"/>
  <c r="J234" i="1"/>
  <c r="L230" i="1"/>
  <c r="J230" i="1"/>
  <c r="L226" i="1"/>
  <c r="J226" i="1"/>
  <c r="L222" i="1"/>
  <c r="J222" i="1"/>
  <c r="L218" i="1"/>
  <c r="J218" i="1"/>
  <c r="L214" i="1"/>
  <c r="J214" i="1"/>
  <c r="L210" i="1"/>
  <c r="J210" i="1"/>
  <c r="L206" i="1"/>
  <c r="J206" i="1"/>
  <c r="L202" i="1"/>
  <c r="J202" i="1"/>
  <c r="L198" i="1"/>
  <c r="J198" i="1"/>
  <c r="L194" i="1"/>
  <c r="J194" i="1"/>
  <c r="L190" i="1"/>
  <c r="J190" i="1"/>
  <c r="L186" i="1"/>
  <c r="J186" i="1"/>
  <c r="L182" i="1"/>
  <c r="J182" i="1"/>
  <c r="L178" i="1"/>
  <c r="J178" i="1"/>
  <c r="L174" i="1"/>
  <c r="J174" i="1"/>
  <c r="L170" i="1"/>
  <c r="J170" i="1"/>
  <c r="L166" i="1"/>
  <c r="J166" i="1"/>
  <c r="L162" i="1"/>
  <c r="J162" i="1"/>
  <c r="L158" i="1"/>
  <c r="J158" i="1"/>
  <c r="L154" i="1"/>
  <c r="J154" i="1"/>
  <c r="L150" i="1"/>
  <c r="J150" i="1"/>
  <c r="L146" i="1"/>
  <c r="J146" i="1"/>
  <c r="L142" i="1"/>
  <c r="J142" i="1"/>
  <c r="L138" i="1"/>
  <c r="J138" i="1"/>
  <c r="L134" i="1"/>
  <c r="J134" i="1"/>
  <c r="L130" i="1"/>
  <c r="J130" i="1"/>
  <c r="L126" i="1"/>
  <c r="J126" i="1"/>
  <c r="L122" i="1"/>
  <c r="J122" i="1"/>
  <c r="L118" i="1"/>
  <c r="J118" i="1"/>
  <c r="L114" i="1"/>
  <c r="J114" i="1"/>
  <c r="L110" i="1"/>
  <c r="J110" i="1"/>
  <c r="L106" i="1"/>
  <c r="J106" i="1"/>
  <c r="L102" i="1"/>
  <c r="J102" i="1"/>
  <c r="L98" i="1"/>
  <c r="J98" i="1"/>
  <c r="L94" i="1"/>
  <c r="J94" i="1"/>
  <c r="L90" i="1"/>
  <c r="J90" i="1"/>
  <c r="L86" i="1"/>
  <c r="J86" i="1"/>
  <c r="L82" i="1"/>
  <c r="J82" i="1"/>
  <c r="L78" i="1"/>
  <c r="J78" i="1"/>
  <c r="L74" i="1"/>
  <c r="J74" i="1"/>
  <c r="L70" i="1"/>
  <c r="J70" i="1"/>
  <c r="L66" i="1"/>
  <c r="J66" i="1"/>
  <c r="L62" i="1"/>
  <c r="J62" i="1"/>
  <c r="L58" i="1"/>
  <c r="J58" i="1"/>
  <c r="L54" i="1"/>
  <c r="J54" i="1"/>
  <c r="L50" i="1"/>
  <c r="J50" i="1"/>
  <c r="L46" i="1"/>
  <c r="J46" i="1"/>
  <c r="L42" i="1"/>
  <c r="J42" i="1"/>
  <c r="L38" i="1"/>
  <c r="J38" i="1"/>
  <c r="L34" i="1"/>
  <c r="J34" i="1"/>
  <c r="L30" i="1"/>
  <c r="J30" i="1"/>
  <c r="L26" i="1"/>
  <c r="J26" i="1"/>
  <c r="L22" i="1"/>
  <c r="J22" i="1"/>
  <c r="L18" i="1"/>
  <c r="J18" i="1"/>
  <c r="F4" i="1"/>
  <c r="J14" i="1" l="1"/>
  <c r="J1" i="4"/>
  <c r="B14" i="1" l="1"/>
  <c r="L14" i="1"/>
  <c r="L306" i="1" s="1"/>
  <c r="B18" i="1" l="1"/>
  <c r="B22" i="1" s="1"/>
  <c r="L1" i="4"/>
  <c r="B26" i="1" l="1"/>
  <c r="L9" i="1"/>
  <c r="B9" i="1"/>
  <c r="B30" i="1" l="1"/>
  <c r="L1" i="1"/>
  <c r="B34" i="1" l="1"/>
  <c r="B38" i="1" s="1"/>
  <c r="K9" i="1"/>
  <c r="B42" i="1" l="1"/>
  <c r="B46" i="1" s="1"/>
  <c r="B50" i="1" s="1"/>
  <c r="B54" i="1" s="1"/>
  <c r="B58" i="1" s="1"/>
  <c r="B62" i="1" s="1"/>
  <c r="B66" i="1" s="1"/>
  <c r="B70" i="1" s="1"/>
  <c r="B74" i="1" s="1"/>
  <c r="B78" i="1" s="1"/>
  <c r="B82" i="1" s="1"/>
  <c r="F5" i="1"/>
  <c r="B86" i="1" l="1"/>
  <c r="B90" i="1" s="1"/>
  <c r="B94" i="1" s="1"/>
  <c r="B98" i="1" s="1"/>
  <c r="B102" i="1" s="1"/>
  <c r="B106" i="1" s="1"/>
  <c r="B110" i="1" s="1"/>
  <c r="B114" i="1" s="1"/>
  <c r="B118" i="1" s="1"/>
  <c r="B122" i="1" s="1"/>
  <c r="B126" i="1" s="1"/>
  <c r="B130" i="1" s="1"/>
  <c r="B134" i="1" s="1"/>
  <c r="B138" i="1" s="1"/>
  <c r="B142" i="1" s="1"/>
  <c r="B146" i="1" s="1"/>
  <c r="B150" i="1" s="1"/>
  <c r="B154" i="1" s="1"/>
  <c r="B158" i="1" s="1"/>
  <c r="B162" i="1" s="1"/>
  <c r="B166" i="1" s="1"/>
  <c r="B170" i="1" s="1"/>
  <c r="B174" i="1" s="1"/>
  <c r="B178" i="1" s="1"/>
  <c r="B182" i="1" s="1"/>
  <c r="B186" i="1" s="1"/>
  <c r="B190" i="1" s="1"/>
  <c r="B194" i="1" s="1"/>
  <c r="B198" i="1" s="1"/>
  <c r="B202" i="1" s="1"/>
  <c r="B206" i="1" s="1"/>
  <c r="B210" i="1" s="1"/>
  <c r="B214" i="1" s="1"/>
  <c r="B218" i="1" s="1"/>
  <c r="B222" i="1" s="1"/>
  <c r="B226" i="1" s="1"/>
  <c r="B230" i="1" s="1"/>
  <c r="B234" i="1" s="1"/>
  <c r="B238" i="1" s="1"/>
  <c r="B242" i="1" s="1"/>
  <c r="B246" i="1" s="1"/>
  <c r="B250" i="1" s="1"/>
  <c r="B254" i="1" s="1"/>
  <c r="B258" i="1" s="1"/>
  <c r="B262" i="1" s="1"/>
  <c r="B266" i="1" s="1"/>
  <c r="B270" i="1" s="1"/>
  <c r="B274" i="1" s="1"/>
  <c r="B278" i="1" s="1"/>
  <c r="B282" i="1" s="1"/>
  <c r="B286" i="1" s="1"/>
  <c r="B290" i="1" s="1"/>
  <c r="B294" i="1" s="1"/>
  <c r="B298" i="1" s="1"/>
  <c r="K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D.1.1      Zabezpečovací zařízení
D.1.2      Sdělovací zařízení
D.1.3      Silnoproudá technologie včetně DŘT
D.1.4      Ostatní technologická zařízení
D.2.1.1.0  Kolejový svršek 
D.2.1.1 .1 Kolejový spodek 
D.2.1.2  Nástupiště
D.2.1.3  Přejezdy a přechody
D.2.1.4  Mosty, propustky, zdi
D.2.1.5  Ostatní inženýrské objekty
D.2.1.6  Potrubní vedení
D.2.1.7  Tunely
D.2.1.8  Pozemní komunikace
D.2.1.9  Kabelovody, kolektory
D.2.1.10 Protihlukové objekty
D.2.2.1  Pozemní stavební objekty budov
D.2.2.2  Zastřešení nástupišť, přístřešky na nástupištích
D.2.2.3  Individuální protihluková opatření
D.2.2.4  Orientační systém
D.2.2.5  Demolice
D.2.2.6  Drobná architektura a oplocení
D.2.3.1  Trakční vedení
D.2.3.2  Napájecí stanice - stavební část
D.2.3.3  Spínací stanice - stavební část
D.2.3.4  Ohřev výhybek (elektrický, plynový)
D.2.3.5  Elektrické předtápěcí zařízení
D.2.3.6  Rozvody VN, NN, osvětlení a dálkové ovládání odpojovačů
D.2.3.7  Ukolejnění kovových konstrukcí
D.2.3.8  Vnější uzemnění
D.2.3.9  Ostatní kabelizace
D.2.4.1  Příprava území a kácení
D.2.4.2  Náhradní výsadba
D.2.4.3  Zabezpečení veřejných zájmů
D.9.8      SO 98-98 – Všeobecný objekt 
D.9.9     SO 90-90 – Odpady</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shodným třídícím kódem zařazen v jednom Díle víckrát bude pro účely následného zpracování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cenové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000-00000F00000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xr:uid="{00000000-0006-0000-0000-00001000000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xr:uid="{00000000-0006-0000-0000-000011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000-000012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<sst xmlns="http://schemas.openxmlformats.org/spreadsheetml/2006/main" count="782" uniqueCount="279">
  <si>
    <t>Kód položky</t>
  </si>
  <si>
    <t>Varianta</t>
  </si>
  <si>
    <t>MJ</t>
  </si>
  <si>
    <t>Množství</t>
  </si>
  <si>
    <t>Cena</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</si>
  <si>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</si>
  <si>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</si>
  <si>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</si>
  <si>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</si>
  <si>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</si>
  <si>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</si>
  <si>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</si>
  <si>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</si>
  <si>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</si>
  <si>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</si>
  <si>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</si>
  <si>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</si>
  <si>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</si>
  <si>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</si>
  <si>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</si>
  <si>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</si>
  <si>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</si>
  <si>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</si>
  <si>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</si>
  <si>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</si>
  <si>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</si>
  <si>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</si>
  <si>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</si>
  <si>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</si>
  <si>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</si>
  <si>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</si>
  <si>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D</t>
  </si>
  <si>
    <t>SO/PS:</t>
  </si>
  <si>
    <t>SOUPIS PRACÍ / ROZPOČET</t>
  </si>
  <si>
    <t>W</t>
  </si>
  <si>
    <t>D.1.1</t>
  </si>
  <si>
    <t>D.1.2</t>
  </si>
  <si>
    <t>D.1.3</t>
  </si>
  <si>
    <t>D.1.4</t>
  </si>
  <si>
    <t>D.2.1.2</t>
  </si>
  <si>
    <t xml:space="preserve"> Nástupiště</t>
  </si>
  <si>
    <t>D.2.1.3</t>
  </si>
  <si>
    <t xml:space="preserve"> Přejezdy a přechody</t>
  </si>
  <si>
    <t>D.2.1.4</t>
  </si>
  <si>
    <t xml:space="preserve"> Mosty, propustky, zdi</t>
  </si>
  <si>
    <t>D.2.1.5</t>
  </si>
  <si>
    <t xml:space="preserve"> Ostatní inženýrské objekty</t>
  </si>
  <si>
    <t>D.2.1.6</t>
  </si>
  <si>
    <t xml:space="preserve"> Potrubní vedení</t>
  </si>
  <si>
    <t>D.2.1.7</t>
  </si>
  <si>
    <t xml:space="preserve"> Tunely</t>
  </si>
  <si>
    <t>D.2.1.8</t>
  </si>
  <si>
    <t xml:space="preserve"> Pozemní komunikace</t>
  </si>
  <si>
    <t>D.2.1.9</t>
  </si>
  <si>
    <t xml:space="preserve"> Kabelovody, kolektory</t>
  </si>
  <si>
    <t>D.2.2.1</t>
  </si>
  <si>
    <t xml:space="preserve"> Pozemní stavební objekty budov</t>
  </si>
  <si>
    <t>D.2.2.2</t>
  </si>
  <si>
    <t xml:space="preserve"> Zastřešení nástupišť, přístřešky na nástupištích</t>
  </si>
  <si>
    <t>D.2.2.3</t>
  </si>
  <si>
    <t xml:space="preserve"> Individuální protihluková opatření</t>
  </si>
  <si>
    <t>D.2.2.4</t>
  </si>
  <si>
    <t xml:space="preserve"> Orientační systém</t>
  </si>
  <si>
    <t>D.2.2.5</t>
  </si>
  <si>
    <t xml:space="preserve"> Demolice</t>
  </si>
  <si>
    <t>D.2.2.6</t>
  </si>
  <si>
    <t xml:space="preserve"> Drobná architektura a oplocení</t>
  </si>
  <si>
    <t>D.2.3.1</t>
  </si>
  <si>
    <t xml:space="preserve"> Trakční vedení</t>
  </si>
  <si>
    <t>D.2.3.2</t>
  </si>
  <si>
    <t xml:space="preserve"> Napájecí stanice - stavební část</t>
  </si>
  <si>
    <t>D.2.3.3</t>
  </si>
  <si>
    <t xml:space="preserve"> Spínací stanice - stavební část</t>
  </si>
  <si>
    <t>D.2.3.4</t>
  </si>
  <si>
    <t xml:space="preserve"> Ohřev výhybek (elektrický, plynový)</t>
  </si>
  <si>
    <t>D.2.3.5</t>
  </si>
  <si>
    <t xml:space="preserve"> Elektrické předtápěcí zařízení</t>
  </si>
  <si>
    <t>D.2.3.6</t>
  </si>
  <si>
    <t xml:space="preserve"> Rozvody VN, NN, osvětlení a dálkové ovládání odpojovačů</t>
  </si>
  <si>
    <t>D.2.3.7</t>
  </si>
  <si>
    <t xml:space="preserve"> Ukolejnění kovových konstrukcí</t>
  </si>
  <si>
    <t>D.2.3.8</t>
  </si>
  <si>
    <t xml:space="preserve"> Vnější uzemnění</t>
  </si>
  <si>
    <t>D.2.3.9</t>
  </si>
  <si>
    <t xml:space="preserve"> Ostatní kabelizace</t>
  </si>
  <si>
    <t>D.2.4.1</t>
  </si>
  <si>
    <t xml:space="preserve"> Příprava území a kácení</t>
  </si>
  <si>
    <t>D.2.4.2</t>
  </si>
  <si>
    <t xml:space="preserve"> Náhradní výsadba</t>
  </si>
  <si>
    <t>D.2.4.3</t>
  </si>
  <si>
    <t xml:space="preserve"> Zabezpečení veřejných zájmů</t>
  </si>
  <si>
    <t>D.9.8</t>
  </si>
  <si>
    <t xml:space="preserve">SO 98-98 – Všeobecný objekt </t>
  </si>
  <si>
    <t>D.9.9</t>
  </si>
  <si>
    <t>SO 90-90 – Odpady</t>
  </si>
  <si>
    <t xml:space="preserve"> Protihlukové objekty</t>
  </si>
  <si>
    <t xml:space="preserve"> Zabezpečovací zařízení</t>
  </si>
  <si>
    <t xml:space="preserve"> Sdělovací zařízení</t>
  </si>
  <si>
    <t xml:space="preserve"> Silnoproudá technologie včetně DŘT</t>
  </si>
  <si>
    <t xml:space="preserve"> Ostatní technologická zařízení</t>
  </si>
  <si>
    <t>SOPS/PR/2022/prozatimní</t>
  </si>
  <si>
    <t>D.2.1.1.1</t>
  </si>
  <si>
    <t>D.2.1.1.0</t>
  </si>
  <si>
    <t xml:space="preserve"> Kolejový svršek</t>
  </si>
  <si>
    <t xml:space="preserve"> Kolejový spodek </t>
  </si>
  <si>
    <t>D.2.1.10</t>
  </si>
  <si>
    <t>Stádium 3</t>
  </si>
  <si>
    <t>Doplnění závor na přejezdu P7871 v km 27,441 trati Hlučín - Opava</t>
  </si>
  <si>
    <t>P7871, Výstavba PZS</t>
  </si>
  <si>
    <t>D.1</t>
  </si>
  <si>
    <t>SŽDC s.o.</t>
  </si>
  <si>
    <t>SUDOP PRAHA a.s.</t>
  </si>
  <si>
    <t>Ing. Martin Raibr</t>
  </si>
  <si>
    <t>3273514800</t>
  </si>
  <si>
    <t>S-622000383</t>
  </si>
  <si>
    <t>ZABEZPEČOVACÍ ZAŘÍZENÍ</t>
  </si>
  <si>
    <t>R015111</t>
  </si>
  <si>
    <t>R-položka</t>
  </si>
  <si>
    <t>POPLATKY ZA LIKVIDACI ODPADŮ NEKONTAMINOVANÝCH - 17 05 04 VYTĚŽENÉ ZEMINY A HORNINY - I. TŘÍDA TĚŽITELNOSTI VČETNĚ DOPRAV VČETNĚ DOPRAVY</t>
  </si>
  <si>
    <t>T</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</si>
  <si>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 měrná jednotka tuna určující množství odpadu vytříděného v souladu se zákonem č. 185/2001 Sb., o nakládání s odpady, v platném znění</t>
  </si>
  <si>
    <t>R015112</t>
  </si>
  <si>
    <t>POPLATKY ZA LIKVIDACI ODPADŮ NEKONTAMINOVANÝCH - 17 05 04 VYTĚŽENÉ ZEMINY A HORNINY - II. TŘÍDA TĚŽITELNOSTI VČETNĚ DOPRAV VČETNĚ DOPRAVY</t>
  </si>
  <si>
    <t>R015113</t>
  </si>
  <si>
    <t>POPLATKY ZA LIKVIDACI ODPADŮ NEKONTAMINOVANÝCH - 17 05 04 VYTĚŽENÉ ZEMINY A HORNINY - III. TŘÍDA TĚŽITELNOSTI VČETNĚ DOPRAV VČETNĚ DOPRAVY</t>
  </si>
  <si>
    <t>R015130</t>
  </si>
  <si>
    <t>POPLATKY ZA LIKVIDACI ODPADŮ NEKONTAMINOVANÝCH - 17 03 02 VYBOURANÝ ASFALTOVÝ BETON BEZ DEHTU VČETNĚ DOPRAV VČETNĚ DOPRAVY</t>
  </si>
  <si>
    <t>R015240</t>
  </si>
  <si>
    <t>POPLATKY ZA LIKVIDACI ODPADŮ NEKONTAMINOVANÝCH - 20 03 99 ODPAD PODOBNÝ KOMUNÁLNÍMU ODPADU VČETNĚ DOPRAV VČETNĚ DOPRAVY</t>
  </si>
  <si>
    <t>R015310</t>
  </si>
  <si>
    <t>POPLATKY ZA LIKVIDACI ODPADŮ NEKONTAMINOVANÝCH - 16 02 14 ELEKTROŠROT (VYŘAZENÁ EL. ZAŘÍZENÍ A PŘÍSTR. - AL, CU A VZ. KOVY) VČETNĚ DOPRAV VČETNĚ DOPRAVY</t>
  </si>
  <si>
    <t>R015420</t>
  </si>
  <si>
    <t>POPLATKY ZA LIKVIDACI ODPADŮ NEKONTAMINOVANÝCH - 17 06 04 ZBYTKY IZOLAČNÍCH MATERIÁLŮ VČETNĚ DOPRAV VČETNĚ DOPRAVY</t>
  </si>
  <si>
    <t>R015590</t>
  </si>
  <si>
    <t>POPLATKY ZA LIKVIDACI ODPADŮ NEBEZPEČNÝCH - 08 01 11* ODPADNÍ NÁTĚROVÉ HMOTY VČETNĚ DOPRAV VČETNĚ DOPRAVY</t>
  </si>
  <si>
    <t>R015640</t>
  </si>
  <si>
    <t>POPLATKY ZA LIKVIDACI ODPADŮ NEBEZPEČNÝCH - 16 06 01* OLOVĚNÉ AKUMULÁTORY VČETNĚ DOPRAV VČETNĚ DOPRAVY</t>
  </si>
  <si>
    <t>R015670</t>
  </si>
  <si>
    <t>POPLATKY ZA LIKVIDACI ODPADŮ NEBEZPEČNÝCH - 17 01 06* KONTAMINOVANÁ STAVEBNÍ SUŤ A BETONY Z DEMOLIC VČETNĚ DOPRAV VČETNĚ DOPRAVY</t>
  </si>
  <si>
    <t>132737</t>
  </si>
  <si>
    <t>2022_OTSKP</t>
  </si>
  <si>
    <t>HLOUBENÍ RÝH ŠÍŘ DO 2M PAŽ I NEPAŽ TŘ. I, ODVOZ DO 16KM</t>
  </si>
  <si>
    <t>M3</t>
  </si>
  <si>
    <t>Technická specifikace položky odpovídá příslušné cenové soustavě.</t>
  </si>
  <si>
    <t>132837</t>
  </si>
  <si>
    <t>HLOUBENÍ RÝH ŠÍŘ DO 2M PAŽ I NEPAŽ TŘ. II, ODVOZ DO 16KM</t>
  </si>
  <si>
    <t>132937</t>
  </si>
  <si>
    <t>HLOUBENÍ RÝH ŠÍŘ DO 2M PAŽ I NEPAŽ TŘ. III, ODVOZ DO 16KM</t>
  </si>
  <si>
    <t>141246</t>
  </si>
  <si>
    <t>PROTLAČOVÁNÍ BETON POTRUBÍ DN DO 400MM</t>
  </si>
  <si>
    <t>M</t>
  </si>
  <si>
    <t>702111</t>
  </si>
  <si>
    <t>KABELOVÝ ŽLAB ZEMNÍ VČETNĚ KRYTU SVĚTLÉ ŠÍŘKY DO 120 MM</t>
  </si>
  <si>
    <t>702112</t>
  </si>
  <si>
    <t>KABELOVÝ ŽLAB ZEMNÍ VČETNĚ KRYTU SVĚTLÉ ŠÍŘKY PŘES 120 DO 250 MM</t>
  </si>
  <si>
    <t>702212</t>
  </si>
  <si>
    <t>KABELOVÁ CHRÁNIČKA ZEMNÍ DN PŘES 100 DO 200 MM</t>
  </si>
  <si>
    <t>709110</t>
  </si>
  <si>
    <t>PROVIZORNÍ ZAJIŠTĚNÍ KABELU VE VÝKOPU</t>
  </si>
  <si>
    <t>KUS</t>
  </si>
  <si>
    <t>742G12</t>
  </si>
  <si>
    <t>KABEL NN DVOU- A TŘÍŽÍLOVÝ CU S PLASTOVOU IZOLACÍ OD 4 DO 16 MM2</t>
  </si>
  <si>
    <t>742H12</t>
  </si>
  <si>
    <t>KABEL NN ČTYŘ- A PĚTIŽÍLOVÝ CU S PLASTOVOU IZOLACÍ OD 4 DO 16 MM2</t>
  </si>
  <si>
    <t>742I21</t>
  </si>
  <si>
    <t>KABEL NN CU OVLÁDACÍ 19-24ŽÍLOVÝ DO 2,5 MM2</t>
  </si>
  <si>
    <t>742J35</t>
  </si>
  <si>
    <t>TCEPKPFLE DO 15XN0,8, KABEL SDĚLOVACÍ ČTYŘKOVANÝ, IZOLACE PVC</t>
  </si>
  <si>
    <t>742J51</t>
  </si>
  <si>
    <t>UKONČENÍ SDĚLOVACÍHO KABELU V ROZVADĚČI VČ. POMOCNÉHO MATERIÁLU A ZMĚŘENÍ KONTINUITY OVLÁDACÍHO OBVODU</t>
  </si>
  <si>
    <t>742L12</t>
  </si>
  <si>
    <t>UKONČENÍ DVOU AŽ PĚTIŽÍLOVÉHO KABELU V ROZVADĚČI NEBO NA PŘÍSTROJI OD 4 DO 16 MM2</t>
  </si>
  <si>
    <t>742N11</t>
  </si>
  <si>
    <t>UKONČENÍ 19-24ŽÍLOVÉHO KABELU V ROZVADĚČI NEBO NA PŘÍSTROJI DO 2,5 MM2</t>
  </si>
  <si>
    <t>75A131</t>
  </si>
  <si>
    <t>KABEL METALICKÝ DVOUPLÁŠŤOVÝ DO 12 PÁRŮ - DODÁVKA</t>
  </si>
  <si>
    <t>KMPÁR</t>
  </si>
  <si>
    <t>75A141</t>
  </si>
  <si>
    <t>KABEL METALICKÝ DVOUPLÁŠŤOVÝ PŘES 12 PÁRŮ - DODÁVKA</t>
  </si>
  <si>
    <t>75A217</t>
  </si>
  <si>
    <t>ZATAŽENÍ A SPOJKOVÁNÍ KABELŮ DO 12 PÁRŮ - MONTÁŽ</t>
  </si>
  <si>
    <t>75A227</t>
  </si>
  <si>
    <t>ZATAŽENÍ A SPOJKOVÁNÍ KABELŮ PŘES 12 PÁRŮ - MONTÁŽ</t>
  </si>
  <si>
    <t>75B229</t>
  </si>
  <si>
    <t>SERVISNÍ A DIAGNOSTICKÉ PRACOVIŠTĚ,  TECHNOLOGIE - ÚPRAVA</t>
  </si>
  <si>
    <t>75B351</t>
  </si>
  <si>
    <t>KONTROLNÍ SKŘÍŇ S POMOCNÝMI TLAČÍTKY - DODÁVKA</t>
  </si>
  <si>
    <t>75B357</t>
  </si>
  <si>
    <t>KONTROLNÍ SKŘÍŇ S POMOCNÝMI TLAČÍTKY - MONTÁŽ</t>
  </si>
  <si>
    <t>75B569</t>
  </si>
  <si>
    <t>ÚPRAVA RELÉOVÝCH, NAPÁJECÍCH NEBO KABELOVÝCH STOJANŮ NEBO SKŘÍNÍ</t>
  </si>
  <si>
    <t>75B949</t>
  </si>
  <si>
    <t>INDIVIDUÁLNÍ SW ELEKTRONICKÉHO STAVĚDLA S ELEKTRONICKÝM ROZHRANÍM - ÚPRAVA</t>
  </si>
  <si>
    <t>V. J.</t>
  </si>
  <si>
    <t>75B951</t>
  </si>
  <si>
    <t>SW PRO ELEKTRONICKÉ PŘEJEZDOVÉ ZABEZPEČOVACÍ ZAŘÍZENÍ NA JEDNOKOLEJNÉ TRATI - DODÁVKA</t>
  </si>
  <si>
    <t>75B957</t>
  </si>
  <si>
    <t>SW PRO ELEKTRONICKÉ PŘEJEZDOVÉ ZABEZPEČOVACÍ ZAŘÍZENÍ NA JEDNOKOLEJNÉ TRATI - MONTÁŽ</t>
  </si>
  <si>
    <t>75B999</t>
  </si>
  <si>
    <t>SW PRO DOZ JEDNÉ STANICE - ÚPRAVA</t>
  </si>
  <si>
    <t>75C871</t>
  </si>
  <si>
    <t>KOLEJOVÁ PROPOJKA VÝHYBKOVÁ - DODÁVKA</t>
  </si>
  <si>
    <t>75C877</t>
  </si>
  <si>
    <t>KOLEJOVÁ PROPOJKA VÝHYBKOVÁ - MONTÁŽ</t>
  </si>
  <si>
    <t>75C878</t>
  </si>
  <si>
    <t>KOLEJOVÁ PROPOJKA VÝHYBKOVÁ - DEMONTÁŽ</t>
  </si>
  <si>
    <t>75C917</t>
  </si>
  <si>
    <t>SNÍMAČ POČÍTAČE NÁPRAV - MONTÁŽ</t>
  </si>
  <si>
    <t>75C918</t>
  </si>
  <si>
    <t>SNÍMAČ POČÍTAČE NÁPRAV - DEMONTÁŽ</t>
  </si>
  <si>
    <t>75C941</t>
  </si>
  <si>
    <t>DOŘEŠENÍ DALŠÍHO JEDNOHO BODU VE SKŘÍNI S POČÍTAČI NÁPRAV - DODÁVKA</t>
  </si>
  <si>
    <t>75D118</t>
  </si>
  <si>
    <t>SKŘÍŇ LOGIKY RELÉOVÉHO PŘEJEZDOVÉHO ZABEZPEČOVACÍHO ZAŘÍZENÍ - DEMONTÁŽ</t>
  </si>
  <si>
    <t>75D121</t>
  </si>
  <si>
    <t>SKŘÍŇ LOGIKY ELEKTRONICKÉHO PŘEJEZDOVÉHO ZABEZPEČOVACÍHO ZAŘÍZENÍ - DODÁVKA</t>
  </si>
  <si>
    <t>75D127</t>
  </si>
  <si>
    <t>SKŘÍŇ LOGIKY ELEKTRONICKÉHO PŘEJEZDOVÉHO ZABEZPEČOVACÍHO ZAŘÍZENÍ - MONTÁŽ</t>
  </si>
  <si>
    <t>75D161</t>
  </si>
  <si>
    <t>RELÉOVÝ DOMEK (DO 18 M2) PREFABRIKOVANÝ, IZOLOVANÝ, S KLIMATIZACÍ A VNITŘNÍ KABELIZACÍ - DODÁVKA</t>
  </si>
  <si>
    <t>75D167</t>
  </si>
  <si>
    <t>RELÉOVÝ DOMEK (DO 18 M2) PREFABRIKOVANÝ - MONTÁŽ</t>
  </si>
  <si>
    <t>75D168</t>
  </si>
  <si>
    <t>RELÉOVÝ DOMEK (DO 18 M2) PREFABRIKOVANÝ - DEMONTÁŽ</t>
  </si>
  <si>
    <t>75D181</t>
  </si>
  <si>
    <t>NAPÁJECÍ SKŘÍŇ PŘEJEZDOVÉHO ZABEZPEČOVACÍHO ZAŘÍZENÍ - DODÁVKA</t>
  </si>
  <si>
    <t>75D187</t>
  </si>
  <si>
    <t>NAPÁJECÍ SKŘÍŇ PŘEJEZDOVÉHO ZABEZPEČOVACÍHO ZAŘÍZENÍ - MONTÁŽ</t>
  </si>
  <si>
    <t>75D188</t>
  </si>
  <si>
    <t>NAPÁJECÍ SKŘÍŇ PŘEJEZDOVÉHO ZABEZPEČOVACÍHO ZAŘÍZENÍ - DEMONTÁŽ</t>
  </si>
  <si>
    <t>75D211</t>
  </si>
  <si>
    <t>VÝSTRAŽNÍK SE ZÁVOROU, 1 SKŘÍŇ - DODÁVKA</t>
  </si>
  <si>
    <t>75D217</t>
  </si>
  <si>
    <t>VÝSTRAŽNÍK SE ZÁVOROU, 1 SKŘÍŇ - MONTÁŽ</t>
  </si>
  <si>
    <t>75D221</t>
  </si>
  <si>
    <t>VÝSTRAŽNÍK BEZ ZÁVORY, 1 SKŘÍŇ - DODÁVKA</t>
  </si>
  <si>
    <t>75D227</t>
  </si>
  <si>
    <t>VÝSTRAŽNÍK BEZ ZÁVORY, 1 SKŘÍŇ - MONTÁŽ</t>
  </si>
  <si>
    <t>75D228</t>
  </si>
  <si>
    <t>VÝSTRAŽNÍK BEZ ZÁVORY, 1 SKŘÍŇ - DEMONTÁŽ</t>
  </si>
  <si>
    <t>75D271</t>
  </si>
  <si>
    <t>ZAŘÍZENÍ (PZZ) PRO NEVIDOMÉ - DODÁVKA</t>
  </si>
  <si>
    <t>75D277</t>
  </si>
  <si>
    <t>ZAŘÍZENÍ (PZZ) PRO NEVIDOMÉ - MONTÁŽ</t>
  </si>
  <si>
    <t>75E117</t>
  </si>
  <si>
    <t>DOZOR PRACOVNÍKŮ PROVOZOVATELE PŘI PRÁCI NA ŽIVÉM ZAŘÍZENÍ</t>
  </si>
  <si>
    <t>HOD</t>
  </si>
  <si>
    <t>75E127</t>
  </si>
  <si>
    <t>CELKOVÁ PROHLÍDKA ZAŘÍZENÍ A VYHOTOVENÍ REVIZNÍ ZPRÁVY</t>
  </si>
  <si>
    <t>75E137</t>
  </si>
  <si>
    <t>PŘEZKOUŠENÍ VLAKOVÝCH CEST</t>
  </si>
  <si>
    <t>75E167</t>
  </si>
  <si>
    <t>OŽIVENÍ, ODZKOUŠENÍ A ZPROVOZNĚNÍ ÚSEKOVÉHO OVLÁDÁNÍ ZA JEDEN ÚSEK</t>
  </si>
  <si>
    <t>75E187</t>
  </si>
  <si>
    <t>PŘÍPRAVA A CELKOVÉ ZKOUŠKY ELEKTRONICKÉHO STAVĚDLA PRO JEDNU VLAKOVOU CESTU</t>
  </si>
  <si>
    <t>75E197</t>
  </si>
  <si>
    <t>PŘÍPRAVA A CELKOVÉ ZKOUŠKY PŘEJEZDOVÉHO ZABEZPEČOVACÍHO ZAŘÍZENÍ PRO JEDNU KOLEJ</t>
  </si>
  <si>
    <t>75E1B7</t>
  </si>
  <si>
    <t>REGULACE A ZKOUŠENÍ ZABEZPEČOVACÍHO ZAŘÍZENÍ</t>
  </si>
  <si>
    <t>75E1C7</t>
  </si>
  <si>
    <t>PROTOKOL UTZ</t>
  </si>
  <si>
    <t>75I121</t>
  </si>
  <si>
    <t>KABEL ZEMNÍ JEDNOPLÁŠŤOVÝ BEZ PANCÍŘE PRŮMĚRU ŽÍLY 0,8 MM DO 5XN</t>
  </si>
  <si>
    <t>KMČTYŘKA</t>
  </si>
  <si>
    <t>75I12X</t>
  </si>
  <si>
    <t>KABEL ZEMNÍ JEDNOPLÁŠŤOVÝ BEZ PANCÍŘE PRŮMĚRU ŽÍLY 0,8 MM - MONTÁŽ</t>
  </si>
  <si>
    <t>911CB1</t>
  </si>
  <si>
    <t>SVODIDLO BETON, ÚROVEŇ ZADRŽ H1 VÝŠ 0,8M - DODÁVKA A MONTÁŽ</t>
  </si>
  <si>
    <t>911CC1</t>
  </si>
  <si>
    <t>SVODIDLO BETON, ÚROVEŇ ZADRŽ H2 VÝŠ 0,8M - DODÁVKA A MONTÁŽ</t>
  </si>
  <si>
    <t>914151</t>
  </si>
  <si>
    <t>DOPRAVNÍ ZNAČKY ZÁKLAD VELIKOSTI HLINÍK NEREFLEX - DODÁVKA A MONTÁŽ</t>
  </si>
  <si>
    <t>914153</t>
  </si>
  <si>
    <t>DOPRAVNÍ ZNAČKY ZÁKLADNÍ VELIKOSTI HLINÍKOVÉ NEREFLEXNÍ - DEMONTÁŽ</t>
  </si>
  <si>
    <t>Součet</t>
  </si>
  <si>
    <t>za  Díl</t>
  </si>
  <si>
    <t>PS 1302</t>
  </si>
  <si>
    <t>01.03.2022</t>
  </si>
  <si>
    <t>30.11.2022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</si>
</sst>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Kč&quot;#,##0.00_);\(&quot;Kč&quot;#,##0.00\)"/>
    <numFmt numFmtId="165" formatCode="#,##0.00\ &quot;Kč&quot;"/>
    <numFmt numFmtId="166" formatCode="m\/yyyy"/>
    <numFmt numFmtId="167" formatCode="#,##0.000"/>
  </numFmts>
  <fonts count="48"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2"/>
      <color theme="8" tint="-0.249977111117893"/>
      <name val="Arial"/>
      <family val="2"/>
      <charset val="238"/>
    </font>
    <font>
      <b/>
      <sz val="11"/>
      <color theme="8" tint="-0.249977111117893"/>
      <name val="Arial"/>
      <family val="2"/>
      <charset val="238"/>
    </font>
    <font>
      <b/>
      <sz val="10"/>
      <color theme="8" tint="-0.249977111117893"/>
      <name val="Arial"/>
      <family val="2"/>
      <charset val="238"/>
    </font>
    <font>
      <sz val="10"/>
      <color theme="8" tint="-0.249977111117893"/>
      <name val="Arial"/>
      <family val="2"/>
      <charset val="238"/>
    </font>
    <font>
      <b/>
      <sz val="8"/>
      <color rgb="FFDF572D"/>
      <name val="Arial"/>
      <family val="2"/>
      <charset val="238"/>
    </font>
    <font>
      <i/>
      <sz val="6"/>
      <color theme="1"/>
      <name val="Arial"/>
      <family val="2"/>
      <charset val="238"/>
    </font>
    <font>
      <i/>
      <sz val="8"/>
      <color theme="1"/>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C00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indexed="64"/>
      </left>
      <right/>
      <top/>
      <bottom style="thin">
        <color indexed="64"/>
      </bottom>
      <diagonal/>
    </border>
    <border>
      <left/>
      <right style="thick">
        <color indexed="64"/>
      </right>
      <top/>
      <bottom style="thin">
        <color indexed="64"/>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s>
  <cellStyleXfs count="3">
    <xf numFmtId="0" fontId="0" fillId="0" borderId="0"/>
    <xf numFmtId="0" fontId="4" fillId="0" borderId="0">
      <alignment vertical="center"/>
    </xf>
    <xf numFmtId="0" fontId="6" fillId="0" borderId="0">
      <alignment vertical="center"/>
    </xf>
  </cellStyleXfs>
  <cellXfs count="142">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15" xfId="0" applyFont="1" applyBorder="1" applyAlignment="1" applyProtection="1">
      <alignment vertical="center"/>
      <protection locked="0"/>
    </xf>
    <xf numFmtId="0" fontId="10" fillId="5" borderId="32" xfId="0" applyFont="1" applyFill="1" applyBorder="1" applyAlignment="1" applyProtection="1">
      <alignment horizontal="center"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8" fillId="0" borderId="0" xfId="2" applyFont="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8" xfId="0" applyFont="1" applyFill="1" applyBorder="1" applyAlignment="1" applyProtection="1">
      <alignment horizontal="center" vertical="center"/>
      <protection locked="0"/>
    </xf>
    <xf numFmtId="0" fontId="4" fillId="0" borderId="48" xfId="2" applyFont="1" applyBorder="1" applyAlignment="1" applyProtection="1">
      <alignment vertical="center" wrapText="1"/>
      <protection hidden="1"/>
    </xf>
    <xf numFmtId="0" fontId="4" fillId="0" borderId="49" xfId="2" applyFont="1" applyBorder="1" applyAlignment="1" applyProtection="1">
      <alignment vertical="center" wrapText="1"/>
      <protection hidden="1"/>
    </xf>
    <xf numFmtId="0" fontId="4" fillId="0" borderId="51" xfId="2" applyFont="1" applyBorder="1" applyAlignment="1" applyProtection="1">
      <alignment vertical="center" wrapText="1"/>
      <protection hidden="1"/>
    </xf>
    <xf numFmtId="0" fontId="4" fillId="0" borderId="0" xfId="2" applyFont="1" applyAlignment="1" applyProtection="1">
      <alignment vertical="center" wrapText="1"/>
      <protection hidden="1"/>
    </xf>
    <xf numFmtId="49" fontId="10" fillId="0" borderId="13" xfId="0" applyNumberFormat="1" applyFont="1" applyBorder="1" applyAlignment="1" applyProtection="1">
      <alignment vertical="center" wrapText="1"/>
      <protection locked="0"/>
    </xf>
    <xf numFmtId="49" fontId="10" fillId="0" borderId="3" xfId="0" applyNumberFormat="1" applyFont="1" applyBorder="1" applyAlignment="1" applyProtection="1">
      <alignment vertical="center" wrapText="1"/>
      <protection locked="0"/>
    </xf>
    <xf numFmtId="49" fontId="5" fillId="0" borderId="11" xfId="0" applyNumberFormat="1" applyFont="1" applyBorder="1" applyAlignment="1">
      <alignment horizontal="left" vertical="top"/>
    </xf>
    <xf numFmtId="49" fontId="5" fillId="0" borderId="11" xfId="0" applyNumberFormat="1" applyFont="1" applyBorder="1" applyAlignment="1">
      <alignment vertical="top" wrapText="1"/>
    </xf>
    <xf numFmtId="0" fontId="10" fillId="0" borderId="23" xfId="0" applyFont="1" applyBorder="1" applyAlignment="1" applyProtection="1">
      <alignment vertical="center"/>
      <protection locked="0"/>
    </xf>
    <xf numFmtId="14" fontId="10" fillId="0" borderId="53" xfId="0" applyNumberFormat="1" applyFont="1" applyBorder="1" applyAlignment="1" applyProtection="1">
      <alignment vertical="center"/>
      <protection locked="0"/>
    </xf>
    <xf numFmtId="0" fontId="10" fillId="5" borderId="31" xfId="0" applyFont="1" applyFill="1" applyBorder="1" applyAlignment="1" applyProtection="1">
      <alignment vertical="center"/>
      <protection locked="0"/>
    </xf>
    <xf numFmtId="49" fontId="40" fillId="0" borderId="11" xfId="0" applyNumberFormat="1" applyFont="1" applyBorder="1" applyAlignment="1" applyProtection="1">
      <alignment vertical="top" wrapText="1"/>
      <protection locked="0"/>
    </xf>
    <xf numFmtId="49" fontId="41" fillId="0" borderId="13" xfId="0" applyNumberFormat="1" applyFont="1" applyBorder="1" applyAlignment="1" applyProtection="1">
      <alignment vertical="top" wrapText="1"/>
      <protection locked="0"/>
    </xf>
    <xf numFmtId="166" fontId="44" fillId="0" borderId="40" xfId="0" applyNumberFormat="1" applyFont="1" applyBorder="1" applyAlignment="1" applyProtection="1">
      <alignment horizontal="left" vertical="center" wrapText="1"/>
      <protection locked="0"/>
    </xf>
    <xf numFmtId="49" fontId="1" fillId="0" borderId="5" xfId="0" applyNumberFormat="1"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7" fillId="0" borderId="1" xfId="2" applyFont="1" applyBorder="1" applyAlignment="1" applyProtection="1">
      <alignment horizontal="left" vertical="center" wrapText="1" shrinkToFit="1"/>
      <protection locked="0"/>
    </xf>
    <xf numFmtId="0" fontId="8" fillId="0" borderId="5" xfId="2" applyFont="1" applyBorder="1" applyAlignment="1" applyProtection="1">
      <alignment horizontal="left" vertical="center" wrapText="1"/>
      <protection locked="0"/>
    </xf>
    <xf numFmtId="0" fontId="8" fillId="0" borderId="4" xfId="2" applyFont="1" applyBorder="1" applyAlignment="1" applyProtection="1">
      <alignment horizontal="left" vertical="center" wrapText="1"/>
      <protection locked="0"/>
    </xf>
    <xf numFmtId="0" fontId="8" fillId="0" borderId="19" xfId="2" applyFont="1" applyBorder="1" applyAlignment="1" applyProtection="1">
      <alignment horizontal="left" vertical="center" wrapText="1" shrinkToFit="1"/>
      <protection locked="0"/>
    </xf>
    <xf numFmtId="167" fontId="1" fillId="0" borderId="5" xfId="0" applyNumberFormat="1" applyFont="1" applyBorder="1" applyAlignment="1" applyProtection="1">
      <alignment horizontal="center" vertical="center"/>
      <protection locked="0"/>
    </xf>
    <xf numFmtId="4" fontId="9" fillId="0" borderId="5" xfId="2" applyNumberFormat="1" applyFont="1" applyBorder="1" applyAlignment="1" applyProtection="1">
      <alignment horizontal="center" vertical="center"/>
      <protection locked="0"/>
    </xf>
    <xf numFmtId="0" fontId="1" fillId="6" borderId="5" xfId="0" applyFont="1" applyFill="1" applyBorder="1" applyAlignment="1" applyProtection="1">
      <alignment horizontal="center" vertical="center"/>
      <protection locked="0"/>
    </xf>
    <xf numFmtId="14" fontId="43" fillId="0" borderId="52" xfId="0" applyNumberFormat="1" applyFont="1" applyBorder="1" applyAlignment="1" applyProtection="1">
      <alignment vertical="center"/>
      <protection locked="0"/>
    </xf>
    <xf numFmtId="0" fontId="43" fillId="0" borderId="13" xfId="0" applyFont="1" applyBorder="1" applyAlignment="1" applyProtection="1">
      <alignment vertical="center"/>
      <protection locked="0"/>
    </xf>
    <xf numFmtId="49" fontId="43" fillId="0" borderId="13" xfId="0" applyNumberFormat="1" applyFont="1" applyBorder="1" applyAlignment="1" applyProtection="1">
      <alignment vertical="center"/>
      <protection locked="0"/>
    </xf>
    <xf numFmtId="0" fontId="43" fillId="0" borderId="30" xfId="0" applyFont="1" applyBorder="1" applyAlignment="1" applyProtection="1">
      <alignment vertical="center"/>
      <protection locked="0"/>
    </xf>
    <xf numFmtId="0" fontId="43" fillId="0" borderId="29" xfId="0" applyFont="1" applyBorder="1" applyAlignment="1" applyProtection="1">
      <alignment horizontal="left" vertical="center"/>
      <protection locked="0"/>
    </xf>
    <xf numFmtId="49" fontId="43" fillId="0" borderId="13" xfId="0" applyNumberFormat="1" applyFont="1" applyBorder="1" applyAlignment="1" applyProtection="1">
      <alignment vertical="center" wrapText="1"/>
      <protection locked="0"/>
    </xf>
    <xf numFmtId="166" fontId="43" fillId="0" borderId="9" xfId="0" applyNumberFormat="1" applyFont="1" applyBorder="1" applyAlignment="1" applyProtection="1">
      <alignment horizontal="left" vertical="center"/>
      <protection locked="0"/>
    </xf>
    <xf numFmtId="166" fontId="43" fillId="0" borderId="39" xfId="0" applyNumberFormat="1" applyFont="1" applyBorder="1" applyAlignment="1" applyProtection="1">
      <alignment horizontal="left" vertical="center"/>
      <protection locked="0"/>
    </xf>
    <xf numFmtId="0" fontId="10" fillId="10" borderId="31"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left" vertical="center"/>
      <protection locked="0"/>
    </xf>
    <xf numFmtId="0" fontId="10" fillId="10" borderId="32" xfId="0" applyFont="1" applyFill="1" applyBorder="1" applyAlignment="1" applyProtection="1">
      <alignment horizontal="center" vertical="center"/>
      <protection locked="0"/>
    </xf>
    <xf numFmtId="0" fontId="1" fillId="0" borderId="56" xfId="0" applyFont="1" applyBorder="1" applyAlignment="1" applyProtection="1">
      <alignment vertical="center"/>
      <protection locked="0"/>
    </xf>
    <xf numFmtId="0" fontId="1" fillId="0" borderId="2" xfId="0" applyFont="1" applyBorder="1" applyAlignment="1" applyProtection="1">
      <alignment vertical="center"/>
      <protection locked="0"/>
    </xf>
    <xf numFmtId="0" fontId="8" fillId="0" borderId="1" xfId="2" applyFont="1" applyBorder="1" applyAlignment="1" applyProtection="1">
      <alignment horizontal="left" vertical="center" wrapText="1" shrinkToFit="1"/>
      <protection locked="0"/>
    </xf>
    <xf numFmtId="0" fontId="1" fillId="0" borderId="2"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locked="0"/>
    </xf>
    <xf numFmtId="165" fontId="9" fillId="0" borderId="34" xfId="2" applyNumberFormat="1" applyFont="1" applyBorder="1" applyAlignment="1">
      <alignment horizontal="right" vertical="center"/>
    </xf>
    <xf numFmtId="0" fontId="1" fillId="0" borderId="0" xfId="0" applyFont="1" applyAlignment="1">
      <alignment vertical="center"/>
    </xf>
    <xf numFmtId="49" fontId="4" fillId="0" borderId="47" xfId="2" applyNumberFormat="1" applyFont="1" applyBorder="1" applyAlignment="1" applyProtection="1">
      <alignment horizontal="left" vertical="center"/>
      <protection hidden="1"/>
    </xf>
    <xf numFmtId="49" fontId="4" fillId="0" borderId="45" xfId="2" applyNumberFormat="1" applyFont="1" applyBorder="1" applyAlignment="1" applyProtection="1">
      <alignment horizontal="left" vertical="center"/>
      <protection hidden="1"/>
    </xf>
    <xf numFmtId="49" fontId="4" fillId="0" borderId="50" xfId="2" applyNumberFormat="1" applyFont="1" applyBorder="1" applyAlignment="1" applyProtection="1">
      <alignment horizontal="left" vertical="center"/>
      <protection hidden="1"/>
    </xf>
    <xf numFmtId="2" fontId="1" fillId="0" borderId="5" xfId="0" applyNumberFormat="1" applyFont="1" applyBorder="1" applyAlignment="1">
      <alignment horizontal="center" vertical="center"/>
    </xf>
    <xf numFmtId="0" fontId="45" fillId="0" borderId="0" xfId="0" applyFont="1" applyAlignment="1" applyProtection="1">
      <alignment vertical="center" wrapText="1"/>
      <protection locked="0"/>
    </xf>
    <xf numFmtId="49" fontId="5" fillId="0" borderId="11" xfId="0" applyNumberFormat="1" applyFont="1" applyBorder="1" applyAlignment="1" applyProtection="1">
      <alignment vertical="top" wrapText="1"/>
      <protection locked="0"/>
    </xf>
    <xf numFmtId="49" fontId="46" fillId="0" borderId="22" xfId="0" applyNumberFormat="1" applyFont="1" applyBorder="1" applyAlignment="1" applyProtection="1">
      <alignment horizontal="right" vertical="top" wrapText="1"/>
      <protection locked="0"/>
    </xf>
    <xf numFmtId="49" fontId="11" fillId="0" borderId="13" xfId="0" applyNumberFormat="1" applyFont="1" applyBorder="1" applyAlignment="1" applyProtection="1">
      <alignment vertical="top"/>
      <protection locked="0"/>
    </xf>
    <xf numFmtId="49" fontId="11" fillId="0" borderId="14" xfId="0" applyNumberFormat="1" applyFont="1" applyBorder="1" applyAlignment="1" applyProtection="1">
      <alignment vertical="top"/>
      <protection locked="0"/>
    </xf>
    <xf numFmtId="0" fontId="10" fillId="0" borderId="13" xfId="0" applyFont="1" applyBorder="1" applyAlignment="1" applyProtection="1">
      <alignment vertical="center" wrapText="1"/>
      <protection locked="0"/>
    </xf>
    <xf numFmtId="0" fontId="38" fillId="0" borderId="0" xfId="0" applyFont="1" applyAlignment="1" applyProtection="1">
      <alignment horizontal="center"/>
      <protection locked="0"/>
    </xf>
    <xf numFmtId="0" fontId="39" fillId="0" borderId="0" xfId="0" applyFont="1" applyAlignment="1" applyProtection="1">
      <alignment horizontal="center"/>
      <protection locked="0"/>
    </xf>
    <xf numFmtId="0" fontId="1" fillId="10" borderId="0" xfId="0" applyFont="1" applyFill="1" applyAlignment="1" applyProtection="1">
      <alignment vertical="center"/>
      <protection locked="0"/>
    </xf>
    <xf numFmtId="0" fontId="1" fillId="6" borderId="33" xfId="0" applyFont="1" applyFill="1" applyBorder="1" applyAlignment="1" applyProtection="1">
      <alignment horizontal="center" vertical="center"/>
      <protection locked="0"/>
    </xf>
    <xf numFmtId="0" fontId="37" fillId="4" borderId="43" xfId="0" applyFont="1" applyFill="1" applyBorder="1" applyAlignment="1">
      <alignment horizontal="right" vertical="center"/>
    </xf>
    <xf numFmtId="3" fontId="37" fillId="4" borderId="44" xfId="0" applyNumberFormat="1" applyFont="1" applyFill="1" applyBorder="1" applyAlignment="1">
      <alignment horizontal="left" vertical="center"/>
    </xf>
    <xf numFmtId="0" fontId="13" fillId="4" borderId="19" xfId="0" applyFont="1" applyFill="1" applyBorder="1" applyAlignment="1">
      <alignment horizontal="center" vertical="center"/>
    </xf>
    <xf numFmtId="0" fontId="13" fillId="4" borderId="41" xfId="0" applyFont="1" applyFill="1" applyBorder="1" applyAlignment="1">
      <alignment horizontal="center" vertical="center"/>
    </xf>
    <xf numFmtId="0" fontId="3" fillId="8" borderId="55" xfId="0" applyFont="1" applyFill="1" applyBorder="1" applyAlignment="1">
      <alignment vertical="center"/>
    </xf>
    <xf numFmtId="0" fontId="3" fillId="7" borderId="25" xfId="0" applyFont="1" applyFill="1" applyBorder="1" applyAlignment="1">
      <alignment vertical="center"/>
    </xf>
    <xf numFmtId="49" fontId="20" fillId="0" borderId="24" xfId="0" applyNumberFormat="1" applyFont="1" applyBorder="1" applyAlignment="1">
      <alignment vertical="center"/>
    </xf>
    <xf numFmtId="0" fontId="20" fillId="0" borderId="25" xfId="0" applyFont="1" applyBorder="1" applyAlignment="1">
      <alignment vertical="center"/>
    </xf>
    <xf numFmtId="49" fontId="20" fillId="0" borderId="26" xfId="0" applyNumberFormat="1" applyFont="1" applyBorder="1" applyAlignment="1">
      <alignment horizontal="right" vertical="center"/>
    </xf>
    <xf numFmtId="0" fontId="20" fillId="0" borderId="21" xfId="0" applyFont="1" applyBorder="1" applyAlignment="1">
      <alignment vertical="center" wrapText="1"/>
    </xf>
    <xf numFmtId="0" fontId="20" fillId="0" borderId="21" xfId="0" applyFont="1" applyBorder="1" applyAlignment="1">
      <alignment horizontal="center" vertical="center" wrapText="1"/>
    </xf>
    <xf numFmtId="0" fontId="47" fillId="0" borderId="59" xfId="0" applyFont="1" applyBorder="1" applyAlignment="1">
      <alignment horizontal="right" vertical="top" wrapText="1"/>
    </xf>
    <xf numFmtId="0" fontId="11" fillId="0" borderId="28" xfId="0" applyFont="1" applyBorder="1" applyAlignment="1">
      <alignment vertical="top"/>
    </xf>
    <xf numFmtId="0" fontId="11" fillId="0" borderId="13" xfId="0" applyFont="1" applyBorder="1" applyAlignment="1">
      <alignment vertical="top"/>
    </xf>
    <xf numFmtId="0" fontId="2" fillId="0" borderId="28" xfId="0" applyFont="1" applyBorder="1" applyAlignment="1">
      <alignment vertical="center"/>
    </xf>
    <xf numFmtId="0" fontId="2" fillId="0" borderId="13" xfId="0" applyFont="1" applyBorder="1" applyAlignment="1">
      <alignment vertical="center"/>
    </xf>
    <xf numFmtId="2" fontId="1" fillId="0" borderId="5" xfId="0" applyNumberFormat="1" applyFont="1" applyBorder="1" applyAlignment="1" applyProtection="1">
      <alignment horizontal="center" vertical="center"/>
      <protection locked="0"/>
    </xf>
    <xf numFmtId="165" fontId="9" fillId="0" borderId="34" xfId="2" applyNumberFormat="1" applyFont="1" applyBorder="1" applyAlignment="1" applyProtection="1">
      <alignment horizontal="right" vertical="center"/>
      <protection locked="0"/>
    </xf>
    <xf numFmtId="0" fontId="1" fillId="11" borderId="0" xfId="0" applyFont="1" applyFill="1" applyAlignment="1" applyProtection="1">
      <alignment vertical="center"/>
      <protection locked="0"/>
    </xf>
    <xf numFmtId="0" fontId="10" fillId="11" borderId="31"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left" vertical="center"/>
      <protection locked="0"/>
    </xf>
    <xf numFmtId="165" fontId="10" fillId="11" borderId="32" xfId="0" applyNumberFormat="1" applyFont="1" applyFill="1" applyBorder="1" applyAlignment="1" applyProtection="1">
      <alignment horizontal="center" vertical="center"/>
      <protection locked="0"/>
    </xf>
    <xf numFmtId="0" fontId="13" fillId="4" borderId="1" xfId="0" applyFont="1" applyFill="1" applyBorder="1" applyAlignment="1">
      <alignment horizontal="center" vertical="center"/>
    </xf>
    <xf numFmtId="0" fontId="13" fillId="4" borderId="19" xfId="0" applyFont="1" applyFill="1" applyBorder="1" applyAlignment="1">
      <alignment horizontal="center" vertical="center"/>
    </xf>
    <xf numFmtId="0" fontId="13" fillId="4" borderId="1" xfId="0" applyFont="1" applyFill="1" applyBorder="1" applyAlignment="1">
      <alignment horizontal="center" vertical="center" wrapText="1"/>
    </xf>
    <xf numFmtId="0" fontId="13" fillId="4" borderId="19" xfId="0" applyFont="1" applyFill="1" applyBorder="1" applyAlignment="1">
      <alignment horizontal="center" vertical="center" wrapText="1"/>
    </xf>
    <xf numFmtId="0" fontId="2" fillId="0" borderId="8" xfId="0" applyFont="1" applyBorder="1" applyAlignment="1">
      <alignment horizontal="left" vertical="center"/>
    </xf>
    <xf numFmtId="0" fontId="2" fillId="0" borderId="11" xfId="0" applyFont="1" applyBorder="1" applyAlignment="1">
      <alignment horizontal="left" vertical="center"/>
    </xf>
    <xf numFmtId="0" fontId="5" fillId="0" borderId="27" xfId="0" applyFont="1" applyBorder="1" applyAlignment="1">
      <alignment horizontal="left" vertical="top"/>
    </xf>
    <xf numFmtId="0" fontId="5" fillId="0" borderId="11" xfId="0" applyFont="1" applyBorder="1" applyAlignment="1">
      <alignment horizontal="left" vertical="top"/>
    </xf>
    <xf numFmtId="0" fontId="5"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46" fillId="0" borderId="58" xfId="0" applyFont="1" applyBorder="1" applyAlignment="1">
      <alignment horizontal="left" vertical="top" wrapText="1"/>
    </xf>
    <xf numFmtId="0" fontId="46" fillId="0" borderId="21" xfId="0" applyFont="1" applyBorder="1" applyAlignment="1">
      <alignment horizontal="left" vertical="top" wrapText="1"/>
    </xf>
    <xf numFmtId="164" fontId="5" fillId="2" borderId="25" xfId="0" applyNumberFormat="1" applyFont="1" applyFill="1" applyBorder="1" applyAlignment="1">
      <alignment horizontal="right" vertical="center"/>
    </xf>
    <xf numFmtId="164" fontId="5" fillId="2" borderId="26" xfId="0" applyNumberFormat="1" applyFont="1" applyFill="1" applyBorder="1" applyAlignment="1">
      <alignment horizontal="right" vertical="center"/>
    </xf>
    <xf numFmtId="0" fontId="13" fillId="4" borderId="12" xfId="0" applyFont="1" applyFill="1" applyBorder="1" applyAlignment="1">
      <alignment horizontal="center" vertical="center" wrapText="1"/>
    </xf>
    <xf numFmtId="0" fontId="13" fillId="4" borderId="23" xfId="0" applyFont="1" applyFill="1" applyBorder="1" applyAlignment="1">
      <alignment horizontal="center" vertical="center" wrapText="1"/>
    </xf>
    <xf numFmtId="0" fontId="2" fillId="0" borderId="28" xfId="0" applyFont="1" applyBorder="1" applyAlignment="1">
      <alignment horizontal="left" vertical="center"/>
    </xf>
    <xf numFmtId="0" fontId="2" fillId="0" borderId="13" xfId="0" applyFont="1" applyBorder="1" applyAlignment="1">
      <alignment horizontal="left" vertical="center"/>
    </xf>
    <xf numFmtId="0" fontId="2" fillId="0" borderId="2" xfId="0" applyFont="1" applyBorder="1" applyAlignment="1">
      <alignment horizontal="left" vertical="center"/>
    </xf>
    <xf numFmtId="0" fontId="2" fillId="0" borderId="10" xfId="0" applyFont="1" applyBorder="1" applyAlignment="1">
      <alignment horizontal="left" vertical="center"/>
    </xf>
    <xf numFmtId="0" fontId="10" fillId="0" borderId="13" xfId="0" applyFont="1" applyBorder="1" applyAlignment="1" applyProtection="1">
      <alignment horizontal="left" vertical="center" wrapText="1"/>
      <protection locked="0"/>
    </xf>
    <xf numFmtId="0" fontId="10" fillId="0" borderId="3" xfId="0" applyFont="1" applyBorder="1" applyAlignment="1" applyProtection="1">
      <alignment horizontal="left" vertical="center" wrapText="1"/>
      <protection locked="0"/>
    </xf>
    <xf numFmtId="0" fontId="2" fillId="0" borderId="27" xfId="0" applyFont="1" applyBorder="1" applyAlignment="1">
      <alignment horizontal="left" vertical="center"/>
    </xf>
    <xf numFmtId="0" fontId="13" fillId="4" borderId="45" xfId="0" applyFont="1" applyFill="1" applyBorder="1" applyAlignment="1">
      <alignment horizontal="center" vertical="center" wrapText="1"/>
    </xf>
    <xf numFmtId="0" fontId="13" fillId="4" borderId="46" xfId="0" applyFont="1" applyFill="1" applyBorder="1" applyAlignment="1">
      <alignment horizontal="center" vertical="center" wrapText="1"/>
    </xf>
    <xf numFmtId="49" fontId="37" fillId="4" borderId="42" xfId="0" applyNumberFormat="1" applyFont="1" applyFill="1" applyBorder="1" applyAlignment="1">
      <alignment horizontal="left" vertical="center"/>
    </xf>
    <xf numFmtId="0" fontId="37" fillId="4" borderId="43" xfId="0" applyFont="1" applyFill="1" applyBorder="1" applyAlignment="1">
      <alignment horizontal="left" vertical="center"/>
    </xf>
    <xf numFmtId="0" fontId="2" fillId="0" borderId="12" xfId="0" applyFont="1" applyBorder="1" applyAlignment="1">
      <alignment horizontal="left" vertical="center"/>
    </xf>
    <xf numFmtId="0" fontId="2" fillId="0" borderId="20" xfId="0" applyFont="1" applyBorder="1" applyAlignment="1">
      <alignment horizontal="left" vertical="center"/>
    </xf>
    <xf numFmtId="0" fontId="2" fillId="0" borderId="21" xfId="0" applyFont="1" applyBorder="1" applyAlignment="1">
      <alignment horizontal="left" vertical="center"/>
    </xf>
    <xf numFmtId="0" fontId="3" fillId="9" borderId="54" xfId="0" applyFont="1" applyFill="1" applyBorder="1" applyAlignment="1">
      <alignment horizontal="center" vertical="center"/>
    </xf>
    <xf numFmtId="0" fontId="3" fillId="9" borderId="26" xfId="0" applyFont="1" applyFill="1" applyBorder="1" applyAlignment="1">
      <alignment horizontal="center" vertical="center"/>
    </xf>
    <xf numFmtId="49" fontId="12" fillId="0" borderId="13" xfId="0" applyNumberFormat="1" applyFont="1" applyBorder="1" applyAlignment="1" applyProtection="1">
      <alignment horizontal="left" vertical="center"/>
      <protection locked="0"/>
    </xf>
    <xf numFmtId="49" fontId="12" fillId="0" borderId="3" xfId="0" applyNumberFormat="1" applyFont="1" applyBorder="1" applyAlignment="1" applyProtection="1">
      <alignment horizontal="left" vertical="center"/>
      <protection locked="0"/>
    </xf>
    <xf numFmtId="166" fontId="10" fillId="0" borderId="8" xfId="0" applyNumberFormat="1" applyFont="1" applyBorder="1" applyAlignment="1">
      <alignment horizontal="left" vertical="center"/>
    </xf>
    <xf numFmtId="166" fontId="10" fillId="0" borderId="11" xfId="0" applyNumberFormat="1" applyFont="1" applyBorder="1" applyAlignment="1">
      <alignment horizontal="left" vertical="center"/>
    </xf>
    <xf numFmtId="166" fontId="10" fillId="0" borderId="9" xfId="0" applyNumberFormat="1" applyFont="1" applyBorder="1" applyAlignment="1">
      <alignment horizontal="left" vertical="center"/>
    </xf>
    <xf numFmtId="0" fontId="2" fillId="0" borderId="35" xfId="0" applyFont="1" applyBorder="1" applyAlignment="1">
      <alignment horizontal="left" vertical="center"/>
    </xf>
    <xf numFmtId="0" fontId="2" fillId="0" borderId="0" xfId="0" applyFont="1" applyAlignment="1">
      <alignment horizontal="left" vertical="center"/>
    </xf>
    <xf numFmtId="49" fontId="44" fillId="0" borderId="0" xfId="0" applyNumberFormat="1" applyFont="1" applyAlignment="1" applyProtection="1">
      <alignment horizontal="left" vertical="center"/>
      <protection locked="0"/>
    </xf>
    <xf numFmtId="49" fontId="44" fillId="0" borderId="39" xfId="0" applyNumberFormat="1" applyFont="1" applyBorder="1" applyAlignment="1" applyProtection="1">
      <alignment horizontal="left" vertical="center"/>
      <protection locked="0"/>
    </xf>
    <xf numFmtId="49" fontId="42" fillId="0" borderId="13" xfId="0" applyNumberFormat="1" applyFont="1" applyBorder="1" applyAlignment="1" applyProtection="1">
      <alignment horizontal="left" vertical="top"/>
      <protection locked="0"/>
    </xf>
  </cellXfs>
  <cellStyles count="3">
    <cellStyle name="Normální" xfId="0" builtinId="0"/>
    <cellStyle name="Normální 2" xfId="1" xr:uid="{00000000-0005-0000-0000-000001000000}"/>
    <cellStyle name="Normální 3" xfId="2" xr:uid="{00000000-0005-0000-0000-000002000000}"/>
  </cellStyles>
  <dxfs count="912">
    <dxf>
      <fill>
        <patternFill>
          <bgColor rgb="FFFF0000"/>
        </patternFill>
      </fill>
    </dxf>
    <dxf>
      <font>
        <b/>
        <i val="0"/>
        <color rgb="FFFF0000"/>
      </font>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DF572D"/>
      <color rgb="FFFF7C80"/>
      <color rgb="FFFFF8E5"/>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O306"/>
  <sheetViews>
    <sheetView showGridLines="0" tabSelected="1" topLeftCell="B1" zoomScale="85" zoomScaleNormal="85" zoomScaleSheetLayoutView="85" workbookViewId="0">
      <selection activeCell="S18" sqref="S18"/>
    </sheetView>
  </sheetViews>
  <sheetFormatPr defaultColWidth="9.140625" defaultRowHeight="11.25" x14ac:dyDescent="0.2"/>
  <cols>
    <col min="1" max="1" width="4.140625" style="7" hidden="1" customWidth="1"/>
    <col min="2" max="2" width="8.5703125" style="7" customWidth="1"/>
    <col min="3" max="3" width="10.5703125" style="7" customWidth="1"/>
    <col min="4" max="4" width="10" style="7" customWidth="1"/>
    <col min="5" max="5" width="11.42578125" style="7" customWidth="1"/>
    <col min="6" max="6" width="74.140625" style="7" customWidth="1"/>
    <col min="7" max="7" width="9" style="8" customWidth="1"/>
    <col min="8" max="8" width="13" style="8" customWidth="1"/>
    <col min="9" max="9" width="10.85546875" style="8" customWidth="1"/>
    <col min="10" max="10" width="10.140625" style="8" customWidth="1"/>
    <col min="11" max="11" width="12.85546875" style="8" customWidth="1"/>
    <col min="12" max="12" width="19" style="8" customWidth="1"/>
    <col min="13" max="14" width="28.28515625" style="7" customWidth="1"/>
    <col min="15" max="15" width="9.140625" style="7" customWidth="1"/>
    <col min="16" max="16384" width="9.140625" style="7"/>
  </cols>
  <sheetData>
    <row r="1" spans="1:15" s="1" customFormat="1" ht="30.75" customHeight="1" thickTop="1" thickBot="1" x14ac:dyDescent="0.3">
      <c r="B1" s="110" t="s">
        <v>100</v>
      </c>
      <c r="C1" s="111"/>
      <c r="D1" s="85"/>
      <c r="E1" s="85"/>
      <c r="F1" s="86" t="s">
        <v>33</v>
      </c>
      <c r="G1" s="85"/>
      <c r="H1" s="87"/>
      <c r="I1" s="82"/>
      <c r="J1" s="83"/>
      <c r="K1" s="83"/>
      <c r="L1" s="84" t="str">
        <f>D3</f>
        <v>PS 1302</v>
      </c>
      <c r="M1" s="66"/>
    </row>
    <row r="2" spans="1:15" s="1" customFormat="1" ht="57" customHeight="1" thickTop="1" thickBot="1" x14ac:dyDescent="0.3">
      <c r="B2" s="106" t="s">
        <v>10</v>
      </c>
      <c r="C2" s="107"/>
      <c r="D2" s="25"/>
      <c r="E2" s="26"/>
      <c r="F2" s="30" t="s">
        <v>107</v>
      </c>
      <c r="G2" s="67"/>
      <c r="H2" s="68"/>
      <c r="I2" s="108" t="s">
        <v>27</v>
      </c>
      <c r="J2" s="109"/>
      <c r="K2" s="112">
        <f>SUMIFS(L:L,B:B,"SOUČET")</f>
        <v>0</v>
      </c>
      <c r="L2" s="113"/>
    </row>
    <row r="3" spans="1:15" s="1" customFormat="1" ht="42.75" customHeight="1" thickTop="1" thickBot="1" x14ac:dyDescent="0.3">
      <c r="B3" s="88" t="s">
        <v>32</v>
      </c>
      <c r="C3" s="89"/>
      <c r="D3" s="141" t="s">
        <v>276</v>
      </c>
      <c r="E3" s="141"/>
      <c r="F3" s="31" t="s">
        <v>108</v>
      </c>
      <c r="G3" s="69"/>
      <c r="H3" s="70"/>
      <c r="I3" s="80"/>
      <c r="J3" s="81"/>
      <c r="K3" s="130"/>
      <c r="L3" s="131"/>
    </row>
    <row r="4" spans="1:15" s="1" customFormat="1" ht="18" customHeight="1" thickTop="1" x14ac:dyDescent="0.25">
      <c r="B4" s="116" t="s">
        <v>19</v>
      </c>
      <c r="C4" s="117"/>
      <c r="D4" s="118"/>
      <c r="E4" s="47" t="s">
        <v>109</v>
      </c>
      <c r="F4" s="71" t="e">
        <f>IF(E4="D.2.1.9"," Kabelovody, kolektory",IF(E4="D.2.1.10"," Protihlukové objekty",LOOKUP(E4,'Kategorie monitoringu'!A1:A35,'Kategorie monitoringu'!B1:B35)))</f>
        <v>#N/A</v>
      </c>
      <c r="G4" s="23"/>
      <c r="H4" s="24"/>
      <c r="I4" s="128" t="s">
        <v>29</v>
      </c>
      <c r="J4" s="129"/>
      <c r="K4" s="45">
        <v>828</v>
      </c>
      <c r="L4" s="46">
        <v>7</v>
      </c>
    </row>
    <row r="5" spans="1:15" s="1" customFormat="1" ht="18" customHeight="1" x14ac:dyDescent="0.25">
      <c r="B5" s="90" t="s">
        <v>28</v>
      </c>
      <c r="C5" s="91"/>
      <c r="D5" s="91"/>
      <c r="E5" s="47" t="s">
        <v>106</v>
      </c>
      <c r="F5" s="120" t="str">
        <f>IF((E5="Stádium 2"),"  Dokumentace pro územní řízení - DUR",(IF((E5="Stádium 3"),"  Projektová dokumentace (DOS/DSP)","")))</f>
        <v xml:space="preserve">  Projektová dokumentace (DOS/DSP)</v>
      </c>
      <c r="G5" s="120"/>
      <c r="H5" s="121"/>
      <c r="I5" s="119" t="s">
        <v>22</v>
      </c>
      <c r="J5" s="118"/>
      <c r="K5" s="44" t="s">
        <v>113</v>
      </c>
      <c r="L5" s="27"/>
    </row>
    <row r="6" spans="1:15" s="1" customFormat="1" ht="18" customHeight="1" x14ac:dyDescent="0.2">
      <c r="B6" s="90" t="s">
        <v>18</v>
      </c>
      <c r="C6" s="91"/>
      <c r="D6" s="91"/>
      <c r="E6" s="44" t="s">
        <v>110</v>
      </c>
      <c r="F6" s="132"/>
      <c r="G6" s="132"/>
      <c r="H6" s="133"/>
      <c r="I6" s="119" t="s">
        <v>23</v>
      </c>
      <c r="J6" s="118"/>
      <c r="K6" s="44" t="s">
        <v>114</v>
      </c>
      <c r="L6" s="27"/>
      <c r="O6" s="72"/>
    </row>
    <row r="7" spans="1:15" s="1" customFormat="1" ht="18" customHeight="1" x14ac:dyDescent="0.2">
      <c r="B7" s="122" t="s">
        <v>24</v>
      </c>
      <c r="C7" s="105"/>
      <c r="D7" s="105"/>
      <c r="E7" s="48" t="s">
        <v>277</v>
      </c>
      <c r="F7" s="134" t="s">
        <v>17</v>
      </c>
      <c r="G7" s="135"/>
      <c r="H7" s="136"/>
      <c r="I7" s="127" t="s">
        <v>26</v>
      </c>
      <c r="J7" s="117"/>
      <c r="K7" s="43">
        <v>2022</v>
      </c>
      <c r="L7" s="27"/>
      <c r="O7" s="73"/>
    </row>
    <row r="8" spans="1:15" s="1" customFormat="1" ht="19.5" customHeight="1" thickBot="1" x14ac:dyDescent="0.3">
      <c r="B8" s="137" t="s">
        <v>25</v>
      </c>
      <c r="C8" s="138"/>
      <c r="D8" s="138"/>
      <c r="E8" s="49" t="s">
        <v>278</v>
      </c>
      <c r="F8" s="32" t="s">
        <v>111</v>
      </c>
      <c r="G8" s="139" t="s">
        <v>112</v>
      </c>
      <c r="H8" s="140"/>
      <c r="I8" s="104" t="s">
        <v>16</v>
      </c>
      <c r="J8" s="105"/>
      <c r="K8" s="42">
        <v>44483</v>
      </c>
      <c r="L8" s="28"/>
    </row>
    <row r="9" spans="1:15" s="1" customFormat="1" ht="9.75" customHeight="1" x14ac:dyDescent="0.25">
      <c r="B9" s="125" t="str">
        <f>F2</f>
        <v>Doplnění závor na přejezdu P7871 v km 27,441 trati Hlučín - Opava</v>
      </c>
      <c r="C9" s="126"/>
      <c r="D9" s="126"/>
      <c r="E9" s="126"/>
      <c r="F9" s="126"/>
      <c r="G9" s="126"/>
      <c r="H9" s="126"/>
      <c r="I9" s="126"/>
      <c r="J9" s="126"/>
      <c r="K9" s="76" t="str">
        <f>$I$5</f>
        <v>ISPROFIN:</v>
      </c>
      <c r="L9" s="77" t="str">
        <f>K5</f>
        <v>3273514800</v>
      </c>
    </row>
    <row r="10" spans="1:15" s="1" customFormat="1" ht="15" customHeight="1" x14ac:dyDescent="0.25">
      <c r="B10" s="123" t="s">
        <v>11</v>
      </c>
      <c r="C10" s="102" t="s">
        <v>0</v>
      </c>
      <c r="D10" s="102" t="s">
        <v>1</v>
      </c>
      <c r="E10" s="102" t="s">
        <v>12</v>
      </c>
      <c r="F10" s="100" t="s">
        <v>30</v>
      </c>
      <c r="G10" s="100" t="s">
        <v>2</v>
      </c>
      <c r="H10" s="100" t="s">
        <v>3</v>
      </c>
      <c r="I10" s="102" t="s">
        <v>13</v>
      </c>
      <c r="J10" s="102" t="s">
        <v>14</v>
      </c>
      <c r="K10" s="114" t="s">
        <v>4</v>
      </c>
      <c r="L10" s="115"/>
    </row>
    <row r="11" spans="1:15" s="1" customFormat="1" ht="15" customHeight="1" x14ac:dyDescent="0.25">
      <c r="B11" s="123"/>
      <c r="C11" s="102"/>
      <c r="D11" s="102"/>
      <c r="E11" s="102"/>
      <c r="F11" s="100"/>
      <c r="G11" s="100"/>
      <c r="H11" s="100"/>
      <c r="I11" s="102"/>
      <c r="J11" s="102"/>
      <c r="K11" s="114"/>
      <c r="L11" s="115"/>
    </row>
    <row r="12" spans="1:15" s="1" customFormat="1" ht="12.75" customHeight="1" thickBot="1" x14ac:dyDescent="0.3">
      <c r="B12" s="124"/>
      <c r="C12" s="103"/>
      <c r="D12" s="103"/>
      <c r="E12" s="103"/>
      <c r="F12" s="101"/>
      <c r="G12" s="101"/>
      <c r="H12" s="101"/>
      <c r="I12" s="103"/>
      <c r="J12" s="103"/>
      <c r="K12" s="78" t="s">
        <v>15</v>
      </c>
      <c r="L12" s="79" t="s">
        <v>5</v>
      </c>
    </row>
    <row r="13" spans="1:15" s="1" customFormat="1" ht="15" customHeight="1" thickBot="1" x14ac:dyDescent="0.3">
      <c r="A13" s="74" t="s">
        <v>31</v>
      </c>
      <c r="B13" s="50" t="s">
        <v>20</v>
      </c>
      <c r="C13" s="51">
        <v>1</v>
      </c>
      <c r="D13" s="52"/>
      <c r="E13" s="52"/>
      <c r="F13" s="53" t="s">
        <v>115</v>
      </c>
      <c r="G13" s="51"/>
      <c r="H13" s="51"/>
      <c r="I13" s="51"/>
      <c r="J13" s="51"/>
      <c r="K13" s="51"/>
      <c r="L13" s="54"/>
    </row>
    <row r="14" spans="1:15" s="1" customFormat="1" ht="23.25" thickBot="1" x14ac:dyDescent="0.3">
      <c r="A14" s="1" t="s">
        <v>7</v>
      </c>
      <c r="B14" s="75">
        <f>1+MAX($B$13:B13)</f>
        <v>1</v>
      </c>
      <c r="C14" s="33" t="s">
        <v>116</v>
      </c>
      <c r="D14" s="41"/>
      <c r="E14" s="34" t="s">
        <v>117</v>
      </c>
      <c r="F14" s="36" t="s">
        <v>118</v>
      </c>
      <c r="G14" s="34" t="s">
        <v>119</v>
      </c>
      <c r="H14" s="39">
        <v>10.84</v>
      </c>
      <c r="I14" s="34">
        <v>0</v>
      </c>
      <c r="J14" s="65" t="str">
        <f>IF(I14=0,"",I14*H14)</f>
        <v/>
      </c>
      <c r="K14" s="40"/>
      <c r="L14" s="60">
        <f>ROUND((ROUND(H14,3))*(ROUND(K14,2)),2)</f>
        <v>0</v>
      </c>
    </row>
    <row r="15" spans="1:15" s="1" customFormat="1" ht="12.75" customHeight="1" x14ac:dyDescent="0.25">
      <c r="A15" s="1" t="s">
        <v>6</v>
      </c>
      <c r="B15" s="11"/>
      <c r="F15" s="37"/>
      <c r="G15" s="5"/>
      <c r="H15" s="5"/>
      <c r="I15" s="5"/>
      <c r="J15" s="5"/>
      <c r="K15" s="5"/>
      <c r="L15" s="12"/>
    </row>
    <row r="16" spans="1:15" s="1" customFormat="1" ht="12.75" customHeight="1" x14ac:dyDescent="0.25">
      <c r="A16" s="1" t="s">
        <v>8</v>
      </c>
      <c r="B16" s="11"/>
      <c r="F16" s="35"/>
      <c r="G16" s="5"/>
      <c r="H16" s="5"/>
      <c r="I16" s="5"/>
      <c r="J16" s="5"/>
      <c r="K16" s="5"/>
      <c r="L16" s="12"/>
    </row>
    <row r="17" spans="1:12" s="1" customFormat="1" ht="124.5" thickBot="1" x14ac:dyDescent="0.3">
      <c r="A17" s="1" t="s">
        <v>9</v>
      </c>
      <c r="B17" s="55"/>
      <c r="C17" s="56"/>
      <c r="D17" s="56"/>
      <c r="E17" s="56"/>
      <c r="F17" s="57" t="s">
        <v>120</v>
      </c>
      <c r="G17" s="58"/>
      <c r="H17" s="58"/>
      <c r="I17" s="58"/>
      <c r="J17" s="58"/>
      <c r="K17" s="58"/>
      <c r="L17" s="59"/>
    </row>
    <row r="18" spans="1:12" s="1" customFormat="1" ht="23.25" thickBot="1" x14ac:dyDescent="0.3">
      <c r="A18" s="1" t="s">
        <v>7</v>
      </c>
      <c r="B18" s="75">
        <f>1+MAX($B$13:B17)</f>
        <v>2</v>
      </c>
      <c r="C18" s="33" t="s">
        <v>121</v>
      </c>
      <c r="D18" s="41"/>
      <c r="E18" s="34" t="s">
        <v>117</v>
      </c>
      <c r="F18" s="36" t="s">
        <v>122</v>
      </c>
      <c r="G18" s="34" t="s">
        <v>119</v>
      </c>
      <c r="H18" s="39">
        <v>2.71</v>
      </c>
      <c r="I18" s="34">
        <v>0</v>
      </c>
      <c r="J18" s="92" t="str">
        <f>IF(I18=0,"",I18*H18)</f>
        <v/>
      </c>
      <c r="K18" s="40"/>
      <c r="L18" s="93">
        <f>ROUND((ROUND(H18,3))*(ROUND(K18,2)),2)</f>
        <v>0</v>
      </c>
    </row>
    <row r="19" spans="1:12" s="1" customFormat="1" ht="12.75" customHeight="1" x14ac:dyDescent="0.25">
      <c r="A19" s="1" t="s">
        <v>6</v>
      </c>
      <c r="B19" s="11"/>
      <c r="F19" s="37"/>
      <c r="G19" s="5"/>
      <c r="H19" s="5"/>
      <c r="I19" s="5"/>
      <c r="J19" s="5"/>
      <c r="K19" s="5"/>
      <c r="L19" s="12"/>
    </row>
    <row r="20" spans="1:12" s="1" customFormat="1" ht="12.75" customHeight="1" x14ac:dyDescent="0.25">
      <c r="A20" s="1" t="s">
        <v>8</v>
      </c>
      <c r="B20" s="11"/>
      <c r="F20" s="35"/>
      <c r="G20" s="5"/>
      <c r="H20" s="5"/>
      <c r="I20" s="5"/>
      <c r="J20" s="5"/>
      <c r="K20" s="5"/>
      <c r="L20" s="12"/>
    </row>
    <row r="21" spans="1:12" s="1" customFormat="1" ht="124.5" thickBot="1" x14ac:dyDescent="0.3">
      <c r="A21" s="1" t="s">
        <v>9</v>
      </c>
      <c r="B21" s="13"/>
      <c r="C21" s="9"/>
      <c r="D21" s="9"/>
      <c r="E21" s="9"/>
      <c r="F21" s="38" t="s">
        <v>120</v>
      </c>
      <c r="G21" s="6"/>
      <c r="H21" s="6"/>
      <c r="I21" s="6"/>
      <c r="J21" s="6"/>
      <c r="K21" s="6"/>
      <c r="L21" s="14"/>
    </row>
    <row r="22" spans="1:12" s="1" customFormat="1" ht="23.25" thickBot="1" x14ac:dyDescent="0.3">
      <c r="A22" s="1" t="s">
        <v>7</v>
      </c>
      <c r="B22" s="75">
        <f>1+MAX($B$13:B21)</f>
        <v>3</v>
      </c>
      <c r="C22" s="33" t="s">
        <v>123</v>
      </c>
      <c r="D22" s="41"/>
      <c r="E22" s="34" t="s">
        <v>117</v>
      </c>
      <c r="F22" s="36" t="s">
        <v>124</v>
      </c>
      <c r="G22" s="34" t="s">
        <v>119</v>
      </c>
      <c r="H22" s="39">
        <v>0.71</v>
      </c>
      <c r="I22" s="34">
        <v>0</v>
      </c>
      <c r="J22" s="92" t="str">
        <f>IF(I22=0,"",I22*H22)</f>
        <v/>
      </c>
      <c r="K22" s="40"/>
      <c r="L22" s="93">
        <f>ROUND((ROUND(H22,3))*(ROUND(K22,2)),2)</f>
        <v>0</v>
      </c>
    </row>
    <row r="23" spans="1:12" s="1" customFormat="1" ht="12.75" customHeight="1" x14ac:dyDescent="0.25">
      <c r="A23" s="1" t="s">
        <v>6</v>
      </c>
      <c r="B23" s="11"/>
      <c r="F23" s="37"/>
      <c r="G23" s="5"/>
      <c r="H23" s="5"/>
      <c r="I23" s="5"/>
      <c r="J23" s="5"/>
      <c r="K23" s="5"/>
      <c r="L23" s="12"/>
    </row>
    <row r="24" spans="1:12" s="1" customFormat="1" ht="12.75" customHeight="1" x14ac:dyDescent="0.25">
      <c r="A24" s="1" t="s">
        <v>8</v>
      </c>
      <c r="B24" s="11"/>
      <c r="F24" s="35"/>
      <c r="G24" s="5"/>
      <c r="H24" s="5"/>
      <c r="I24" s="5"/>
      <c r="J24" s="5"/>
      <c r="K24" s="5"/>
      <c r="L24" s="12"/>
    </row>
    <row r="25" spans="1:12" s="1" customFormat="1" ht="124.5" thickBot="1" x14ac:dyDescent="0.3">
      <c r="A25" s="1" t="s">
        <v>9</v>
      </c>
      <c r="B25" s="13"/>
      <c r="C25" s="9"/>
      <c r="D25" s="9"/>
      <c r="E25" s="9"/>
      <c r="F25" s="38" t="s">
        <v>120</v>
      </c>
      <c r="G25" s="6"/>
      <c r="H25" s="6"/>
      <c r="I25" s="6"/>
      <c r="J25" s="6"/>
      <c r="K25" s="6"/>
      <c r="L25" s="14"/>
    </row>
    <row r="26" spans="1:12" s="1" customFormat="1" ht="23.25" thickBot="1" x14ac:dyDescent="0.3">
      <c r="A26" s="1" t="s">
        <v>7</v>
      </c>
      <c r="B26" s="75">
        <f>1+MAX($B$13:B25)</f>
        <v>4</v>
      </c>
      <c r="C26" s="33" t="s">
        <v>125</v>
      </c>
      <c r="D26" s="41"/>
      <c r="E26" s="34" t="s">
        <v>117</v>
      </c>
      <c r="F26" s="36" t="s">
        <v>126</v>
      </c>
      <c r="G26" s="34" t="s">
        <v>119</v>
      </c>
      <c r="H26" s="39">
        <v>6.47</v>
      </c>
      <c r="I26" s="34">
        <v>0</v>
      </c>
      <c r="J26" s="92" t="str">
        <f>IF(I26=0,"",I26*H26)</f>
        <v/>
      </c>
      <c r="K26" s="40"/>
      <c r="L26" s="93">
        <f>ROUND((ROUND(H26,3))*(ROUND(K26,2)),2)</f>
        <v>0</v>
      </c>
    </row>
    <row r="27" spans="1:12" s="1" customFormat="1" ht="12.75" customHeight="1" x14ac:dyDescent="0.25">
      <c r="A27" s="1" t="s">
        <v>6</v>
      </c>
      <c r="B27" s="11"/>
      <c r="F27" s="37"/>
      <c r="G27" s="5"/>
      <c r="H27" s="5"/>
      <c r="I27" s="5"/>
      <c r="J27" s="5"/>
      <c r="K27" s="5"/>
      <c r="L27" s="12"/>
    </row>
    <row r="28" spans="1:12" s="1" customFormat="1" ht="12.75" customHeight="1" x14ac:dyDescent="0.25">
      <c r="A28" s="1" t="s">
        <v>8</v>
      </c>
      <c r="B28" s="11"/>
      <c r="F28" s="35"/>
      <c r="G28" s="5"/>
      <c r="H28" s="5"/>
      <c r="I28" s="5"/>
      <c r="J28" s="5"/>
      <c r="K28" s="5"/>
      <c r="L28" s="12"/>
    </row>
    <row r="29" spans="1:12" s="1" customFormat="1" ht="124.5" thickBot="1" x14ac:dyDescent="0.3">
      <c r="A29" s="1" t="s">
        <v>9</v>
      </c>
      <c r="B29" s="13"/>
      <c r="C29" s="9"/>
      <c r="D29" s="9"/>
      <c r="E29" s="9"/>
      <c r="F29" s="38" t="s">
        <v>120</v>
      </c>
      <c r="G29" s="6"/>
      <c r="H29" s="6"/>
      <c r="I29" s="6"/>
      <c r="J29" s="6"/>
      <c r="K29" s="6"/>
      <c r="L29" s="14"/>
    </row>
    <row r="30" spans="1:12" s="1" customFormat="1" ht="23.25" thickBot="1" x14ac:dyDescent="0.3">
      <c r="A30" s="1" t="s">
        <v>7</v>
      </c>
      <c r="B30" s="75">
        <f>1+MAX($B$13:B29)</f>
        <v>5</v>
      </c>
      <c r="C30" s="33" t="s">
        <v>127</v>
      </c>
      <c r="D30" s="41"/>
      <c r="E30" s="34" t="s">
        <v>117</v>
      </c>
      <c r="F30" s="36" t="s">
        <v>128</v>
      </c>
      <c r="G30" s="34" t="s">
        <v>119</v>
      </c>
      <c r="H30" s="39">
        <v>1</v>
      </c>
      <c r="I30" s="34">
        <v>0</v>
      </c>
      <c r="J30" s="92" t="str">
        <f>IF(I30=0,"",I30*H30)</f>
        <v/>
      </c>
      <c r="K30" s="40"/>
      <c r="L30" s="93">
        <f>ROUND((ROUND(H30,3))*(ROUND(K30,2)),2)</f>
        <v>0</v>
      </c>
    </row>
    <row r="31" spans="1:12" s="1" customFormat="1" ht="12.75" customHeight="1" x14ac:dyDescent="0.25">
      <c r="A31" s="1" t="s">
        <v>6</v>
      </c>
      <c r="B31" s="11"/>
      <c r="F31" s="37"/>
      <c r="G31" s="5"/>
      <c r="H31" s="5"/>
      <c r="I31" s="5"/>
      <c r="J31" s="5"/>
      <c r="K31" s="5"/>
      <c r="L31" s="12"/>
    </row>
    <row r="32" spans="1:12" s="1" customFormat="1" ht="12.75" customHeight="1" x14ac:dyDescent="0.25">
      <c r="A32" s="1" t="s">
        <v>8</v>
      </c>
      <c r="B32" s="11"/>
      <c r="F32" s="35"/>
      <c r="G32" s="5"/>
      <c r="H32" s="5"/>
      <c r="I32" s="5"/>
      <c r="J32" s="5"/>
      <c r="K32" s="5"/>
      <c r="L32" s="12"/>
    </row>
    <row r="33" spans="1:12" s="1" customFormat="1" ht="124.5" thickBot="1" x14ac:dyDescent="0.3">
      <c r="A33" s="1" t="s">
        <v>9</v>
      </c>
      <c r="B33" s="13"/>
      <c r="C33" s="9"/>
      <c r="D33" s="9"/>
      <c r="E33" s="9"/>
      <c r="F33" s="38" t="s">
        <v>120</v>
      </c>
      <c r="G33" s="6"/>
      <c r="H33" s="6"/>
      <c r="I33" s="6"/>
      <c r="J33" s="6"/>
      <c r="K33" s="6"/>
      <c r="L33" s="14"/>
    </row>
    <row r="34" spans="1:12" s="1" customFormat="1" ht="23.25" thickBot="1" x14ac:dyDescent="0.3">
      <c r="A34" s="1" t="s">
        <v>7</v>
      </c>
      <c r="B34" s="75">
        <f>1+MAX($B$13:B33)</f>
        <v>6</v>
      </c>
      <c r="C34" s="33" t="s">
        <v>129</v>
      </c>
      <c r="D34" s="41"/>
      <c r="E34" s="34" t="s">
        <v>117</v>
      </c>
      <c r="F34" s="36" t="s">
        <v>130</v>
      </c>
      <c r="G34" s="34" t="s">
        <v>119</v>
      </c>
      <c r="H34" s="39">
        <v>0.15</v>
      </c>
      <c r="I34" s="34">
        <v>0</v>
      </c>
      <c r="J34" s="92" t="str">
        <f>IF(I34=0,"",I34*H34)</f>
        <v/>
      </c>
      <c r="K34" s="40"/>
      <c r="L34" s="93">
        <f>ROUND((ROUND(H34,3))*(ROUND(K34,2)),2)</f>
        <v>0</v>
      </c>
    </row>
    <row r="35" spans="1:12" s="1" customFormat="1" ht="12.75" customHeight="1" x14ac:dyDescent="0.25">
      <c r="A35" s="1" t="s">
        <v>6</v>
      </c>
      <c r="B35" s="11"/>
      <c r="F35" s="37"/>
      <c r="G35" s="5"/>
      <c r="H35" s="5"/>
      <c r="I35" s="5"/>
      <c r="J35" s="5"/>
      <c r="K35" s="5"/>
      <c r="L35" s="12"/>
    </row>
    <row r="36" spans="1:12" s="1" customFormat="1" ht="12.75" customHeight="1" x14ac:dyDescent="0.25">
      <c r="A36" s="1" t="s">
        <v>8</v>
      </c>
      <c r="B36" s="11"/>
      <c r="F36" s="35"/>
      <c r="G36" s="5"/>
      <c r="H36" s="5"/>
      <c r="I36" s="5"/>
      <c r="J36" s="5"/>
      <c r="K36" s="5"/>
      <c r="L36" s="12"/>
    </row>
    <row r="37" spans="1:12" s="1" customFormat="1" ht="124.5" thickBot="1" x14ac:dyDescent="0.3">
      <c r="A37" s="1" t="s">
        <v>9</v>
      </c>
      <c r="B37" s="13"/>
      <c r="C37" s="9"/>
      <c r="D37" s="9"/>
      <c r="E37" s="9"/>
      <c r="F37" s="38" t="s">
        <v>120</v>
      </c>
      <c r="G37" s="6"/>
      <c r="H37" s="6"/>
      <c r="I37" s="6"/>
      <c r="J37" s="6"/>
      <c r="K37" s="6"/>
      <c r="L37" s="14"/>
    </row>
    <row r="38" spans="1:12" s="1" customFormat="1" ht="23.25" thickBot="1" x14ac:dyDescent="0.3">
      <c r="A38" s="1" t="s">
        <v>7</v>
      </c>
      <c r="B38" s="75">
        <f>1+MAX($B$13:B37)</f>
        <v>7</v>
      </c>
      <c r="C38" s="33" t="s">
        <v>131</v>
      </c>
      <c r="D38" s="41"/>
      <c r="E38" s="34" t="s">
        <v>117</v>
      </c>
      <c r="F38" s="36" t="s">
        <v>132</v>
      </c>
      <c r="G38" s="34" t="s">
        <v>119</v>
      </c>
      <c r="H38" s="39">
        <v>0.16</v>
      </c>
      <c r="I38" s="34">
        <v>0</v>
      </c>
      <c r="J38" s="92" t="str">
        <f>IF(I38=0,"",I38*H38)</f>
        <v/>
      </c>
      <c r="K38" s="40"/>
      <c r="L38" s="93">
        <f>ROUND((ROUND(H38,3))*(ROUND(K38,2)),2)</f>
        <v>0</v>
      </c>
    </row>
    <row r="39" spans="1:12" s="1" customFormat="1" ht="12.75" customHeight="1" x14ac:dyDescent="0.25">
      <c r="A39" s="1" t="s">
        <v>6</v>
      </c>
      <c r="B39" s="11"/>
      <c r="F39" s="37"/>
      <c r="G39" s="5"/>
      <c r="H39" s="5"/>
      <c r="I39" s="5"/>
      <c r="J39" s="5"/>
      <c r="K39" s="5"/>
      <c r="L39" s="12"/>
    </row>
    <row r="40" spans="1:12" s="1" customFormat="1" ht="12.75" customHeight="1" x14ac:dyDescent="0.25">
      <c r="A40" s="1" t="s">
        <v>8</v>
      </c>
      <c r="B40" s="11"/>
      <c r="F40" s="35"/>
      <c r="G40" s="5"/>
      <c r="H40" s="5"/>
      <c r="I40" s="5"/>
      <c r="J40" s="5"/>
      <c r="K40" s="5"/>
      <c r="L40" s="12"/>
    </row>
    <row r="41" spans="1:12" s="1" customFormat="1" ht="124.5" thickBot="1" x14ac:dyDescent="0.3">
      <c r="A41" s="1" t="s">
        <v>9</v>
      </c>
      <c r="B41" s="13"/>
      <c r="C41" s="9"/>
      <c r="D41" s="9"/>
      <c r="E41" s="9"/>
      <c r="F41" s="38" t="s">
        <v>120</v>
      </c>
      <c r="G41" s="6"/>
      <c r="H41" s="6"/>
      <c r="I41" s="6"/>
      <c r="J41" s="6"/>
      <c r="K41" s="6"/>
      <c r="L41" s="14"/>
    </row>
    <row r="42" spans="1:12" s="1" customFormat="1" ht="23.25" thickBot="1" x14ac:dyDescent="0.3">
      <c r="A42" s="1" t="s">
        <v>7</v>
      </c>
      <c r="B42" s="75">
        <f>1+MAX($B$13:B41)</f>
        <v>8</v>
      </c>
      <c r="C42" s="33" t="s">
        <v>133</v>
      </c>
      <c r="D42" s="41"/>
      <c r="E42" s="34" t="s">
        <v>117</v>
      </c>
      <c r="F42" s="36" t="s">
        <v>134</v>
      </c>
      <c r="G42" s="34" t="s">
        <v>119</v>
      </c>
      <c r="H42" s="39">
        <v>6.0000000000000001E-3</v>
      </c>
      <c r="I42" s="34">
        <v>0</v>
      </c>
      <c r="J42" s="92" t="str">
        <f>IF(I42=0,"",I42*H42)</f>
        <v/>
      </c>
      <c r="K42" s="40"/>
      <c r="L42" s="93">
        <f>ROUND((ROUND(H42,3))*(ROUND(K42,2)),2)</f>
        <v>0</v>
      </c>
    </row>
    <row r="43" spans="1:12" s="1" customFormat="1" ht="12.75" customHeight="1" x14ac:dyDescent="0.25">
      <c r="A43" s="1" t="s">
        <v>6</v>
      </c>
      <c r="B43" s="11"/>
      <c r="F43" s="37"/>
      <c r="G43" s="5"/>
      <c r="H43" s="5"/>
      <c r="I43" s="5"/>
      <c r="J43" s="5"/>
      <c r="K43" s="5"/>
      <c r="L43" s="12"/>
    </row>
    <row r="44" spans="1:12" s="1" customFormat="1" ht="12.75" customHeight="1" x14ac:dyDescent="0.25">
      <c r="A44" s="1" t="s">
        <v>8</v>
      </c>
      <c r="B44" s="11"/>
      <c r="F44" s="35"/>
      <c r="G44" s="5"/>
      <c r="H44" s="5"/>
      <c r="I44" s="5"/>
      <c r="J44" s="5"/>
      <c r="K44" s="5"/>
      <c r="L44" s="12"/>
    </row>
    <row r="45" spans="1:12" s="1" customFormat="1" ht="124.5" thickBot="1" x14ac:dyDescent="0.3">
      <c r="A45" s="1" t="s">
        <v>9</v>
      </c>
      <c r="B45" s="13"/>
      <c r="C45" s="9"/>
      <c r="D45" s="9"/>
      <c r="E45" s="9"/>
      <c r="F45" s="38" t="s">
        <v>120</v>
      </c>
      <c r="G45" s="6"/>
      <c r="H45" s="6"/>
      <c r="I45" s="6"/>
      <c r="J45" s="6"/>
      <c r="K45" s="6"/>
      <c r="L45" s="14"/>
    </row>
    <row r="46" spans="1:12" s="1" customFormat="1" ht="23.25" thickBot="1" x14ac:dyDescent="0.3">
      <c r="A46" s="1" t="s">
        <v>7</v>
      </c>
      <c r="B46" s="75">
        <f>1+MAX($B$13:B45)</f>
        <v>9</v>
      </c>
      <c r="C46" s="33" t="s">
        <v>135</v>
      </c>
      <c r="D46" s="41"/>
      <c r="E46" s="34" t="s">
        <v>117</v>
      </c>
      <c r="F46" s="36" t="s">
        <v>136</v>
      </c>
      <c r="G46" s="34" t="s">
        <v>119</v>
      </c>
      <c r="H46" s="39">
        <v>1</v>
      </c>
      <c r="I46" s="34">
        <v>0</v>
      </c>
      <c r="J46" s="92" t="str">
        <f>IF(I46=0,"",I46*H46)</f>
        <v/>
      </c>
      <c r="K46" s="40"/>
      <c r="L46" s="93">
        <f>ROUND((ROUND(H46,3))*(ROUND(K46,2)),2)</f>
        <v>0</v>
      </c>
    </row>
    <row r="47" spans="1:12" s="1" customFormat="1" ht="12.75" customHeight="1" x14ac:dyDescent="0.25">
      <c r="A47" s="1" t="s">
        <v>6</v>
      </c>
      <c r="B47" s="11"/>
      <c r="F47" s="37"/>
      <c r="G47" s="5"/>
      <c r="H47" s="5"/>
      <c r="I47" s="5"/>
      <c r="J47" s="5"/>
      <c r="K47" s="5"/>
      <c r="L47" s="12"/>
    </row>
    <row r="48" spans="1:12" s="1" customFormat="1" ht="12.75" customHeight="1" x14ac:dyDescent="0.25">
      <c r="A48" s="1" t="s">
        <v>8</v>
      </c>
      <c r="B48" s="11"/>
      <c r="F48" s="35"/>
      <c r="G48" s="5"/>
      <c r="H48" s="5"/>
      <c r="I48" s="5"/>
      <c r="J48" s="5"/>
      <c r="K48" s="5"/>
      <c r="L48" s="12"/>
    </row>
    <row r="49" spans="1:12" s="1" customFormat="1" ht="124.5" thickBot="1" x14ac:dyDescent="0.3">
      <c r="A49" s="1" t="s">
        <v>9</v>
      </c>
      <c r="B49" s="13"/>
      <c r="C49" s="9"/>
      <c r="D49" s="9"/>
      <c r="E49" s="9"/>
      <c r="F49" s="38" t="s">
        <v>120</v>
      </c>
      <c r="G49" s="6"/>
      <c r="H49" s="6"/>
      <c r="I49" s="6"/>
      <c r="J49" s="6"/>
      <c r="K49" s="6"/>
      <c r="L49" s="14"/>
    </row>
    <row r="50" spans="1:12" s="1" customFormat="1" ht="23.25" thickBot="1" x14ac:dyDescent="0.3">
      <c r="A50" s="1" t="s">
        <v>7</v>
      </c>
      <c r="B50" s="75">
        <f>1+MAX($B$13:B49)</f>
        <v>10</v>
      </c>
      <c r="C50" s="33" t="s">
        <v>137</v>
      </c>
      <c r="D50" s="41"/>
      <c r="E50" s="34" t="s">
        <v>117</v>
      </c>
      <c r="F50" s="36" t="s">
        <v>138</v>
      </c>
      <c r="G50" s="34" t="s">
        <v>119</v>
      </c>
      <c r="H50" s="39">
        <v>2</v>
      </c>
      <c r="I50" s="34">
        <v>0</v>
      </c>
      <c r="J50" s="92" t="str">
        <f>IF(I50=0,"",I50*H50)</f>
        <v/>
      </c>
      <c r="K50" s="40"/>
      <c r="L50" s="93">
        <f>ROUND((ROUND(H50,3))*(ROUND(K50,2)),2)</f>
        <v>0</v>
      </c>
    </row>
    <row r="51" spans="1:12" s="1" customFormat="1" ht="12.75" customHeight="1" x14ac:dyDescent="0.25">
      <c r="A51" s="1" t="s">
        <v>6</v>
      </c>
      <c r="B51" s="11"/>
      <c r="F51" s="37"/>
      <c r="G51" s="5"/>
      <c r="H51" s="5"/>
      <c r="I51" s="5"/>
      <c r="J51" s="5"/>
      <c r="K51" s="5"/>
      <c r="L51" s="12"/>
    </row>
    <row r="52" spans="1:12" s="1" customFormat="1" ht="12.75" customHeight="1" x14ac:dyDescent="0.25">
      <c r="A52" s="1" t="s">
        <v>8</v>
      </c>
      <c r="B52" s="11"/>
      <c r="F52" s="35"/>
      <c r="G52" s="5"/>
      <c r="H52" s="5"/>
      <c r="I52" s="5"/>
      <c r="J52" s="5"/>
      <c r="K52" s="5"/>
      <c r="L52" s="12"/>
    </row>
    <row r="53" spans="1:12" s="1" customFormat="1" ht="124.5" thickBot="1" x14ac:dyDescent="0.3">
      <c r="A53" s="1" t="s">
        <v>9</v>
      </c>
      <c r="B53" s="13"/>
      <c r="C53" s="9"/>
      <c r="D53" s="9"/>
      <c r="E53" s="9"/>
      <c r="F53" s="38" t="s">
        <v>120</v>
      </c>
      <c r="G53" s="6"/>
      <c r="H53" s="6"/>
      <c r="I53" s="6"/>
      <c r="J53" s="6"/>
      <c r="K53" s="6"/>
      <c r="L53" s="14"/>
    </row>
    <row r="54" spans="1:12" s="1" customFormat="1" ht="13.5" customHeight="1" thickBot="1" x14ac:dyDescent="0.3">
      <c r="A54" s="1" t="s">
        <v>7</v>
      </c>
      <c r="B54" s="75">
        <f>1+MAX($B$13:B53)</f>
        <v>11</v>
      </c>
      <c r="C54" s="33" t="s">
        <v>139</v>
      </c>
      <c r="D54" s="41"/>
      <c r="E54" s="34" t="s">
        <v>140</v>
      </c>
      <c r="F54" s="36" t="s">
        <v>141</v>
      </c>
      <c r="G54" s="34" t="s">
        <v>142</v>
      </c>
      <c r="H54" s="39">
        <v>32</v>
      </c>
      <c r="I54" s="34">
        <v>0</v>
      </c>
      <c r="J54" s="92" t="str">
        <f>IF(I54=0,"",I54*H54)</f>
        <v/>
      </c>
      <c r="K54" s="40"/>
      <c r="L54" s="93">
        <f>ROUND((ROUND(H54,3))*(ROUND(K54,2)),2)</f>
        <v>0</v>
      </c>
    </row>
    <row r="55" spans="1:12" s="1" customFormat="1" ht="12.75" customHeight="1" x14ac:dyDescent="0.25">
      <c r="A55" s="1" t="s">
        <v>6</v>
      </c>
      <c r="B55" s="11"/>
      <c r="F55" s="37"/>
      <c r="G55" s="5"/>
      <c r="H55" s="5"/>
      <c r="I55" s="5"/>
      <c r="J55" s="5"/>
      <c r="K55" s="5"/>
      <c r="L55" s="12"/>
    </row>
    <row r="56" spans="1:12" s="1" customFormat="1" ht="12.75" customHeight="1" x14ac:dyDescent="0.25">
      <c r="A56" s="1" t="s">
        <v>8</v>
      </c>
      <c r="B56" s="11"/>
      <c r="F56" s="35"/>
      <c r="G56" s="5"/>
      <c r="H56" s="5"/>
      <c r="I56" s="5"/>
      <c r="J56" s="5"/>
      <c r="K56" s="5"/>
      <c r="L56" s="12"/>
    </row>
    <row r="57" spans="1:12" s="1" customFormat="1" ht="12.75" customHeight="1" thickBot="1" x14ac:dyDescent="0.3">
      <c r="A57" s="1" t="s">
        <v>9</v>
      </c>
      <c r="B57" s="13"/>
      <c r="C57" s="9"/>
      <c r="D57" s="9"/>
      <c r="E57" s="9"/>
      <c r="F57" s="38" t="s">
        <v>143</v>
      </c>
      <c r="G57" s="6"/>
      <c r="H57" s="6"/>
      <c r="I57" s="6"/>
      <c r="J57" s="6"/>
      <c r="K57" s="6"/>
      <c r="L57" s="14"/>
    </row>
    <row r="58" spans="1:12" s="1" customFormat="1" ht="13.5" customHeight="1" thickBot="1" x14ac:dyDescent="0.3">
      <c r="A58" s="1" t="s">
        <v>7</v>
      </c>
      <c r="B58" s="75">
        <f>1+MAX($B$13:B57)</f>
        <v>12</v>
      </c>
      <c r="C58" s="33" t="s">
        <v>144</v>
      </c>
      <c r="D58" s="41"/>
      <c r="E58" s="34" t="s">
        <v>140</v>
      </c>
      <c r="F58" s="36" t="s">
        <v>145</v>
      </c>
      <c r="G58" s="34" t="s">
        <v>142</v>
      </c>
      <c r="H58" s="39">
        <v>9</v>
      </c>
      <c r="I58" s="34">
        <v>0</v>
      </c>
      <c r="J58" s="92" t="str">
        <f>IF(I58=0,"",I58*H58)</f>
        <v/>
      </c>
      <c r="K58" s="40"/>
      <c r="L58" s="93">
        <f>ROUND((ROUND(H58,3))*(ROUND(K58,2)),2)</f>
        <v>0</v>
      </c>
    </row>
    <row r="59" spans="1:12" s="1" customFormat="1" ht="12.75" customHeight="1" x14ac:dyDescent="0.25">
      <c r="A59" s="1" t="s">
        <v>6</v>
      </c>
      <c r="B59" s="11"/>
      <c r="F59" s="37"/>
      <c r="G59" s="5"/>
      <c r="H59" s="5"/>
      <c r="I59" s="5"/>
      <c r="J59" s="5"/>
      <c r="K59" s="5"/>
      <c r="L59" s="12"/>
    </row>
    <row r="60" spans="1:12" s="1" customFormat="1" ht="12.75" customHeight="1" x14ac:dyDescent="0.25">
      <c r="A60" s="1" t="s">
        <v>8</v>
      </c>
      <c r="B60" s="11"/>
      <c r="F60" s="35"/>
      <c r="G60" s="5"/>
      <c r="H60" s="5"/>
      <c r="I60" s="5"/>
      <c r="J60" s="5"/>
      <c r="K60" s="5"/>
      <c r="L60" s="12"/>
    </row>
    <row r="61" spans="1:12" s="1" customFormat="1" ht="12.75" customHeight="1" thickBot="1" x14ac:dyDescent="0.3">
      <c r="A61" s="1" t="s">
        <v>9</v>
      </c>
      <c r="B61" s="13"/>
      <c r="C61" s="9"/>
      <c r="D61" s="9"/>
      <c r="E61" s="9"/>
      <c r="F61" s="38" t="s">
        <v>143</v>
      </c>
      <c r="G61" s="6"/>
      <c r="H61" s="6"/>
      <c r="I61" s="6"/>
      <c r="J61" s="6"/>
      <c r="K61" s="6"/>
      <c r="L61" s="14"/>
    </row>
    <row r="62" spans="1:12" s="1" customFormat="1" ht="13.5" customHeight="1" thickBot="1" x14ac:dyDescent="0.3">
      <c r="A62" s="1" t="s">
        <v>7</v>
      </c>
      <c r="B62" s="75">
        <f>1+MAX($B$13:B61)</f>
        <v>13</v>
      </c>
      <c r="C62" s="33" t="s">
        <v>146</v>
      </c>
      <c r="D62" s="41"/>
      <c r="E62" s="34" t="s">
        <v>140</v>
      </c>
      <c r="F62" s="36" t="s">
        <v>147</v>
      </c>
      <c r="G62" s="34" t="s">
        <v>142</v>
      </c>
      <c r="H62" s="39">
        <v>4</v>
      </c>
      <c r="I62" s="34">
        <v>0</v>
      </c>
      <c r="J62" s="92" t="str">
        <f>IF(I62=0,"",I62*H62)</f>
        <v/>
      </c>
      <c r="K62" s="40"/>
      <c r="L62" s="93">
        <f>ROUND((ROUND(H62,3))*(ROUND(K62,2)),2)</f>
        <v>0</v>
      </c>
    </row>
    <row r="63" spans="1:12" s="1" customFormat="1" ht="12.75" customHeight="1" x14ac:dyDescent="0.25">
      <c r="A63" s="1" t="s">
        <v>6</v>
      </c>
      <c r="B63" s="11"/>
      <c r="F63" s="37"/>
      <c r="G63" s="5"/>
      <c r="H63" s="5"/>
      <c r="I63" s="5"/>
      <c r="J63" s="5"/>
      <c r="K63" s="5"/>
      <c r="L63" s="12"/>
    </row>
    <row r="64" spans="1:12" s="1" customFormat="1" ht="12.75" customHeight="1" x14ac:dyDescent="0.25">
      <c r="A64" s="1" t="s">
        <v>8</v>
      </c>
      <c r="B64" s="11"/>
      <c r="F64" s="35"/>
      <c r="G64" s="5"/>
      <c r="H64" s="5"/>
      <c r="I64" s="5"/>
      <c r="J64" s="5"/>
      <c r="K64" s="5"/>
      <c r="L64" s="12"/>
    </row>
    <row r="65" spans="1:12" s="1" customFormat="1" ht="12.75" customHeight="1" thickBot="1" x14ac:dyDescent="0.3">
      <c r="A65" s="1" t="s">
        <v>9</v>
      </c>
      <c r="B65" s="13"/>
      <c r="C65" s="9"/>
      <c r="D65" s="9"/>
      <c r="E65" s="9"/>
      <c r="F65" s="38" t="s">
        <v>143</v>
      </c>
      <c r="G65" s="6"/>
      <c r="H65" s="6"/>
      <c r="I65" s="6"/>
      <c r="J65" s="6"/>
      <c r="K65" s="6"/>
      <c r="L65" s="14"/>
    </row>
    <row r="66" spans="1:12" s="1" customFormat="1" ht="13.5" customHeight="1" thickBot="1" x14ac:dyDescent="0.3">
      <c r="A66" s="1" t="s">
        <v>7</v>
      </c>
      <c r="B66" s="75">
        <f>1+MAX($B$13:B65)</f>
        <v>14</v>
      </c>
      <c r="C66" s="33" t="s">
        <v>148</v>
      </c>
      <c r="D66" s="41"/>
      <c r="E66" s="34" t="s">
        <v>140</v>
      </c>
      <c r="F66" s="36" t="s">
        <v>149</v>
      </c>
      <c r="G66" s="34" t="s">
        <v>150</v>
      </c>
      <c r="H66" s="39">
        <v>11</v>
      </c>
      <c r="I66" s="34">
        <v>0</v>
      </c>
      <c r="J66" s="92" t="str">
        <f>IF(I66=0,"",I66*H66)</f>
        <v/>
      </c>
      <c r="K66" s="40"/>
      <c r="L66" s="93">
        <f>ROUND((ROUND(H66,3))*(ROUND(K66,2)),2)</f>
        <v>0</v>
      </c>
    </row>
    <row r="67" spans="1:12" s="1" customFormat="1" ht="12.75" customHeight="1" x14ac:dyDescent="0.25">
      <c r="A67" s="1" t="s">
        <v>6</v>
      </c>
      <c r="B67" s="11"/>
      <c r="F67" s="37"/>
      <c r="G67" s="5"/>
      <c r="H67" s="5"/>
      <c r="I67" s="5"/>
      <c r="J67" s="5"/>
      <c r="K67" s="5"/>
      <c r="L67" s="12"/>
    </row>
    <row r="68" spans="1:12" s="1" customFormat="1" ht="12.75" customHeight="1" x14ac:dyDescent="0.25">
      <c r="A68" s="1" t="s">
        <v>8</v>
      </c>
      <c r="B68" s="11"/>
      <c r="F68" s="35"/>
      <c r="G68" s="5"/>
      <c r="H68" s="5"/>
      <c r="I68" s="5"/>
      <c r="J68" s="5"/>
      <c r="K68" s="5"/>
      <c r="L68" s="12"/>
    </row>
    <row r="69" spans="1:12" s="1" customFormat="1" ht="12.75" customHeight="1" thickBot="1" x14ac:dyDescent="0.3">
      <c r="A69" s="1" t="s">
        <v>9</v>
      </c>
      <c r="B69" s="13"/>
      <c r="C69" s="9"/>
      <c r="D69" s="9"/>
      <c r="E69" s="9"/>
      <c r="F69" s="38" t="s">
        <v>143</v>
      </c>
      <c r="G69" s="6"/>
      <c r="H69" s="6"/>
      <c r="I69" s="6"/>
      <c r="J69" s="6"/>
      <c r="K69" s="6"/>
      <c r="L69" s="14"/>
    </row>
    <row r="70" spans="1:12" s="1" customFormat="1" ht="13.5" customHeight="1" thickBot="1" x14ac:dyDescent="0.3">
      <c r="A70" s="1" t="s">
        <v>7</v>
      </c>
      <c r="B70" s="75">
        <f>1+MAX($B$13:B69)</f>
        <v>15</v>
      </c>
      <c r="C70" s="33" t="s">
        <v>151</v>
      </c>
      <c r="D70" s="41"/>
      <c r="E70" s="34" t="s">
        <v>140</v>
      </c>
      <c r="F70" s="36" t="s">
        <v>152</v>
      </c>
      <c r="G70" s="34" t="s">
        <v>150</v>
      </c>
      <c r="H70" s="39">
        <v>8</v>
      </c>
      <c r="I70" s="34">
        <v>0</v>
      </c>
      <c r="J70" s="92" t="str">
        <f>IF(I70=0,"",I70*H70)</f>
        <v/>
      </c>
      <c r="K70" s="40"/>
      <c r="L70" s="93">
        <f>ROUND((ROUND(H70,3))*(ROUND(K70,2)),2)</f>
        <v>0</v>
      </c>
    </row>
    <row r="71" spans="1:12" s="1" customFormat="1" ht="12.75" customHeight="1" x14ac:dyDescent="0.25">
      <c r="A71" s="1" t="s">
        <v>6</v>
      </c>
      <c r="B71" s="11"/>
      <c r="F71" s="37"/>
      <c r="G71" s="5"/>
      <c r="H71" s="5"/>
      <c r="I71" s="5"/>
      <c r="J71" s="5"/>
      <c r="K71" s="5"/>
      <c r="L71" s="12"/>
    </row>
    <row r="72" spans="1:12" s="1" customFormat="1" ht="12.75" customHeight="1" x14ac:dyDescent="0.25">
      <c r="A72" s="1" t="s">
        <v>8</v>
      </c>
      <c r="B72" s="11"/>
      <c r="F72" s="35"/>
      <c r="G72" s="5"/>
      <c r="H72" s="5"/>
      <c r="I72" s="5"/>
      <c r="J72" s="5"/>
      <c r="K72" s="5"/>
      <c r="L72" s="12"/>
    </row>
    <row r="73" spans="1:12" s="1" customFormat="1" ht="12.75" customHeight="1" thickBot="1" x14ac:dyDescent="0.3">
      <c r="A73" s="1" t="s">
        <v>9</v>
      </c>
      <c r="B73" s="13"/>
      <c r="C73" s="9"/>
      <c r="D73" s="9"/>
      <c r="E73" s="9"/>
      <c r="F73" s="38" t="s">
        <v>143</v>
      </c>
      <c r="G73" s="6"/>
      <c r="H73" s="6"/>
      <c r="I73" s="6"/>
      <c r="J73" s="6"/>
      <c r="K73" s="6"/>
      <c r="L73" s="14"/>
    </row>
    <row r="74" spans="1:12" s="1" customFormat="1" ht="13.5" customHeight="1" thickBot="1" x14ac:dyDescent="0.3">
      <c r="A74" s="1" t="s">
        <v>7</v>
      </c>
      <c r="B74" s="75">
        <f>1+MAX($B$13:B73)</f>
        <v>16</v>
      </c>
      <c r="C74" s="33" t="s">
        <v>153</v>
      </c>
      <c r="D74" s="41"/>
      <c r="E74" s="34" t="s">
        <v>140</v>
      </c>
      <c r="F74" s="36" t="s">
        <v>154</v>
      </c>
      <c r="G74" s="34" t="s">
        <v>150</v>
      </c>
      <c r="H74" s="39">
        <v>32</v>
      </c>
      <c r="I74" s="34">
        <v>0</v>
      </c>
      <c r="J74" s="92" t="str">
        <f>IF(I74=0,"",I74*H74)</f>
        <v/>
      </c>
      <c r="K74" s="40"/>
      <c r="L74" s="93">
        <f>ROUND((ROUND(H74,3))*(ROUND(K74,2)),2)</f>
        <v>0</v>
      </c>
    </row>
    <row r="75" spans="1:12" s="1" customFormat="1" ht="12.75" customHeight="1" x14ac:dyDescent="0.25">
      <c r="A75" s="1" t="s">
        <v>6</v>
      </c>
      <c r="B75" s="11"/>
      <c r="F75" s="37"/>
      <c r="G75" s="5"/>
      <c r="H75" s="5"/>
      <c r="I75" s="5"/>
      <c r="J75" s="5"/>
      <c r="K75" s="5"/>
      <c r="L75" s="12"/>
    </row>
    <row r="76" spans="1:12" s="1" customFormat="1" ht="12.75" customHeight="1" x14ac:dyDescent="0.25">
      <c r="A76" s="1" t="s">
        <v>8</v>
      </c>
      <c r="B76" s="11"/>
      <c r="F76" s="35"/>
      <c r="G76" s="5"/>
      <c r="H76" s="5"/>
      <c r="I76" s="5"/>
      <c r="J76" s="5"/>
      <c r="K76" s="5"/>
      <c r="L76" s="12"/>
    </row>
    <row r="77" spans="1:12" s="1" customFormat="1" ht="12.75" customHeight="1" thickBot="1" x14ac:dyDescent="0.3">
      <c r="A77" s="1" t="s">
        <v>9</v>
      </c>
      <c r="B77" s="13"/>
      <c r="C77" s="9"/>
      <c r="D77" s="9"/>
      <c r="E77" s="9"/>
      <c r="F77" s="38" t="s">
        <v>143</v>
      </c>
      <c r="G77" s="6"/>
      <c r="H77" s="6"/>
      <c r="I77" s="6"/>
      <c r="J77" s="6"/>
      <c r="K77" s="6"/>
      <c r="L77" s="14"/>
    </row>
    <row r="78" spans="1:12" s="1" customFormat="1" ht="13.5" customHeight="1" thickBot="1" x14ac:dyDescent="0.3">
      <c r="A78" s="1" t="s">
        <v>7</v>
      </c>
      <c r="B78" s="75">
        <f>1+MAX($B$13:B77)</f>
        <v>17</v>
      </c>
      <c r="C78" s="33" t="s">
        <v>155</v>
      </c>
      <c r="D78" s="41"/>
      <c r="E78" s="34" t="s">
        <v>140</v>
      </c>
      <c r="F78" s="36" t="s">
        <v>156</v>
      </c>
      <c r="G78" s="34" t="s">
        <v>150</v>
      </c>
      <c r="H78" s="39">
        <v>86</v>
      </c>
      <c r="I78" s="34">
        <v>0</v>
      </c>
      <c r="J78" s="92" t="str">
        <f>IF(I78=0,"",I78*H78)</f>
        <v/>
      </c>
      <c r="K78" s="40"/>
      <c r="L78" s="93">
        <f>ROUND((ROUND(H78,3))*(ROUND(K78,2)),2)</f>
        <v>0</v>
      </c>
    </row>
    <row r="79" spans="1:12" s="1" customFormat="1" ht="12.75" customHeight="1" x14ac:dyDescent="0.25">
      <c r="A79" s="1" t="s">
        <v>6</v>
      </c>
      <c r="B79" s="11"/>
      <c r="F79" s="37"/>
      <c r="G79" s="5"/>
      <c r="H79" s="5"/>
      <c r="I79" s="5"/>
      <c r="J79" s="5"/>
      <c r="K79" s="5"/>
      <c r="L79" s="12"/>
    </row>
    <row r="80" spans="1:12" s="1" customFormat="1" ht="12.75" customHeight="1" x14ac:dyDescent="0.25">
      <c r="A80" s="1" t="s">
        <v>8</v>
      </c>
      <c r="B80" s="11"/>
      <c r="F80" s="35"/>
      <c r="G80" s="5"/>
      <c r="H80" s="5"/>
      <c r="I80" s="5"/>
      <c r="J80" s="5"/>
      <c r="K80" s="5"/>
      <c r="L80" s="12"/>
    </row>
    <row r="81" spans="1:12" s="1" customFormat="1" ht="12.75" customHeight="1" thickBot="1" x14ac:dyDescent="0.3">
      <c r="A81" s="1" t="s">
        <v>9</v>
      </c>
      <c r="B81" s="13"/>
      <c r="C81" s="9"/>
      <c r="D81" s="9"/>
      <c r="E81" s="9"/>
      <c r="F81" s="38" t="s">
        <v>143</v>
      </c>
      <c r="G81" s="6"/>
      <c r="H81" s="6"/>
      <c r="I81" s="6"/>
      <c r="J81" s="6"/>
      <c r="K81" s="6"/>
      <c r="L81" s="14"/>
    </row>
    <row r="82" spans="1:12" s="1" customFormat="1" ht="13.5" customHeight="1" thickBot="1" x14ac:dyDescent="0.3">
      <c r="A82" s="1" t="s">
        <v>7</v>
      </c>
      <c r="B82" s="75">
        <f>1+MAX($B$13:B81)</f>
        <v>18</v>
      </c>
      <c r="C82" s="33" t="s">
        <v>157</v>
      </c>
      <c r="D82" s="41"/>
      <c r="E82" s="34" t="s">
        <v>140</v>
      </c>
      <c r="F82" s="36" t="s">
        <v>158</v>
      </c>
      <c r="G82" s="34" t="s">
        <v>159</v>
      </c>
      <c r="H82" s="39">
        <v>8</v>
      </c>
      <c r="I82" s="34">
        <v>0</v>
      </c>
      <c r="J82" s="92" t="str">
        <f>IF(I82=0,"",I82*H82)</f>
        <v/>
      </c>
      <c r="K82" s="40"/>
      <c r="L82" s="93">
        <f>ROUND((ROUND(H82,3))*(ROUND(K82,2)),2)</f>
        <v>0</v>
      </c>
    </row>
    <row r="83" spans="1:12" s="1" customFormat="1" ht="12.75" customHeight="1" x14ac:dyDescent="0.25">
      <c r="A83" s="1" t="s">
        <v>6</v>
      </c>
      <c r="B83" s="11"/>
      <c r="F83" s="37"/>
      <c r="G83" s="5"/>
      <c r="H83" s="5"/>
      <c r="I83" s="5"/>
      <c r="J83" s="5"/>
      <c r="K83" s="5"/>
      <c r="L83" s="12"/>
    </row>
    <row r="84" spans="1:12" s="1" customFormat="1" ht="12.75" customHeight="1" x14ac:dyDescent="0.25">
      <c r="A84" s="1" t="s">
        <v>8</v>
      </c>
      <c r="B84" s="11"/>
      <c r="F84" s="35"/>
      <c r="G84" s="5"/>
      <c r="H84" s="5"/>
      <c r="I84" s="5"/>
      <c r="J84" s="5"/>
      <c r="K84" s="5"/>
      <c r="L84" s="12"/>
    </row>
    <row r="85" spans="1:12" s="1" customFormat="1" ht="12.75" customHeight="1" thickBot="1" x14ac:dyDescent="0.3">
      <c r="A85" s="1" t="s">
        <v>9</v>
      </c>
      <c r="B85" s="13"/>
      <c r="C85" s="9"/>
      <c r="D85" s="9"/>
      <c r="E85" s="9"/>
      <c r="F85" s="38" t="s">
        <v>143</v>
      </c>
      <c r="G85" s="6"/>
      <c r="H85" s="6"/>
      <c r="I85" s="6"/>
      <c r="J85" s="6"/>
      <c r="K85" s="6"/>
      <c r="L85" s="14"/>
    </row>
    <row r="86" spans="1:12" s="1" customFormat="1" ht="13.5" customHeight="1" thickBot="1" x14ac:dyDescent="0.3">
      <c r="A86" s="1" t="s">
        <v>7</v>
      </c>
      <c r="B86" s="75">
        <f>1+MAX($B$13:B85)</f>
        <v>19</v>
      </c>
      <c r="C86" s="33" t="s">
        <v>160</v>
      </c>
      <c r="D86" s="41"/>
      <c r="E86" s="34" t="s">
        <v>140</v>
      </c>
      <c r="F86" s="36" t="s">
        <v>161</v>
      </c>
      <c r="G86" s="34" t="s">
        <v>150</v>
      </c>
      <c r="H86" s="39">
        <v>110</v>
      </c>
      <c r="I86" s="34">
        <v>0</v>
      </c>
      <c r="J86" s="92" t="str">
        <f>IF(I86=0,"",I86*H86)</f>
        <v/>
      </c>
      <c r="K86" s="40"/>
      <c r="L86" s="93">
        <f>ROUND((ROUND(H86,3))*(ROUND(K86,2)),2)</f>
        <v>0</v>
      </c>
    </row>
    <row r="87" spans="1:12" s="1" customFormat="1" ht="12.75" customHeight="1" x14ac:dyDescent="0.25">
      <c r="A87" s="1" t="s">
        <v>6</v>
      </c>
      <c r="B87" s="11"/>
      <c r="F87" s="37"/>
      <c r="G87" s="5"/>
      <c r="H87" s="5"/>
      <c r="I87" s="5"/>
      <c r="J87" s="5"/>
      <c r="K87" s="5"/>
      <c r="L87" s="12"/>
    </row>
    <row r="88" spans="1:12" s="1" customFormat="1" ht="12.75" customHeight="1" x14ac:dyDescent="0.25">
      <c r="A88" s="1" t="s">
        <v>8</v>
      </c>
      <c r="B88" s="11"/>
      <c r="F88" s="35"/>
      <c r="G88" s="5"/>
      <c r="H88" s="5"/>
      <c r="I88" s="5"/>
      <c r="J88" s="5"/>
      <c r="K88" s="5"/>
      <c r="L88" s="12"/>
    </row>
    <row r="89" spans="1:12" s="1" customFormat="1" ht="12.75" customHeight="1" thickBot="1" x14ac:dyDescent="0.3">
      <c r="A89" s="1" t="s">
        <v>9</v>
      </c>
      <c r="B89" s="13"/>
      <c r="C89" s="9"/>
      <c r="D89" s="9"/>
      <c r="E89" s="9"/>
      <c r="F89" s="38" t="s">
        <v>143</v>
      </c>
      <c r="G89" s="6"/>
      <c r="H89" s="6"/>
      <c r="I89" s="6"/>
      <c r="J89" s="6"/>
      <c r="K89" s="6"/>
      <c r="L89" s="14"/>
    </row>
    <row r="90" spans="1:12" s="1" customFormat="1" ht="13.5" customHeight="1" thickBot="1" x14ac:dyDescent="0.3">
      <c r="A90" s="1" t="s">
        <v>7</v>
      </c>
      <c r="B90" s="75">
        <f>1+MAX($B$13:B89)</f>
        <v>20</v>
      </c>
      <c r="C90" s="33" t="s">
        <v>162</v>
      </c>
      <c r="D90" s="41"/>
      <c r="E90" s="34" t="s">
        <v>140</v>
      </c>
      <c r="F90" s="36" t="s">
        <v>163</v>
      </c>
      <c r="G90" s="34" t="s">
        <v>150</v>
      </c>
      <c r="H90" s="39">
        <v>150</v>
      </c>
      <c r="I90" s="34">
        <v>0</v>
      </c>
      <c r="J90" s="92" t="str">
        <f>IF(I90=0,"",I90*H90)</f>
        <v/>
      </c>
      <c r="K90" s="40"/>
      <c r="L90" s="93">
        <f>ROUND((ROUND(H90,3))*(ROUND(K90,2)),2)</f>
        <v>0</v>
      </c>
    </row>
    <row r="91" spans="1:12" s="1" customFormat="1" ht="12.75" customHeight="1" x14ac:dyDescent="0.25">
      <c r="A91" s="1" t="s">
        <v>6</v>
      </c>
      <c r="B91" s="11"/>
      <c r="F91" s="37"/>
      <c r="G91" s="5"/>
      <c r="H91" s="5"/>
      <c r="I91" s="5"/>
      <c r="J91" s="5"/>
      <c r="K91" s="5"/>
      <c r="L91" s="12"/>
    </row>
    <row r="92" spans="1:12" s="1" customFormat="1" ht="12.75" customHeight="1" x14ac:dyDescent="0.25">
      <c r="A92" s="1" t="s">
        <v>8</v>
      </c>
      <c r="B92" s="11"/>
      <c r="F92" s="35"/>
      <c r="G92" s="5"/>
      <c r="H92" s="5"/>
      <c r="I92" s="5"/>
      <c r="J92" s="5"/>
      <c r="K92" s="5"/>
      <c r="L92" s="12"/>
    </row>
    <row r="93" spans="1:12" s="1" customFormat="1" ht="12.75" customHeight="1" thickBot="1" x14ac:dyDescent="0.3">
      <c r="A93" s="1" t="s">
        <v>9</v>
      </c>
      <c r="B93" s="13"/>
      <c r="C93" s="9"/>
      <c r="D93" s="9"/>
      <c r="E93" s="9"/>
      <c r="F93" s="38" t="s">
        <v>143</v>
      </c>
      <c r="G93" s="6"/>
      <c r="H93" s="6"/>
      <c r="I93" s="6"/>
      <c r="J93" s="6"/>
      <c r="K93" s="6"/>
      <c r="L93" s="14"/>
    </row>
    <row r="94" spans="1:12" s="1" customFormat="1" ht="13.5" customHeight="1" thickBot="1" x14ac:dyDescent="0.3">
      <c r="A94" s="1" t="s">
        <v>7</v>
      </c>
      <c r="B94" s="75">
        <f>1+MAX($B$13:B93)</f>
        <v>21</v>
      </c>
      <c r="C94" s="33" t="s">
        <v>164</v>
      </c>
      <c r="D94" s="41"/>
      <c r="E94" s="34" t="s">
        <v>140</v>
      </c>
      <c r="F94" s="36" t="s">
        <v>165</v>
      </c>
      <c r="G94" s="34" t="s">
        <v>150</v>
      </c>
      <c r="H94" s="39">
        <v>240</v>
      </c>
      <c r="I94" s="34">
        <v>0</v>
      </c>
      <c r="J94" s="92" t="str">
        <f>IF(I94=0,"",I94*H94)</f>
        <v/>
      </c>
      <c r="K94" s="40"/>
      <c r="L94" s="93">
        <f>ROUND((ROUND(H94,3))*(ROUND(K94,2)),2)</f>
        <v>0</v>
      </c>
    </row>
    <row r="95" spans="1:12" s="1" customFormat="1" ht="12.75" customHeight="1" x14ac:dyDescent="0.25">
      <c r="A95" s="1" t="s">
        <v>6</v>
      </c>
      <c r="B95" s="11"/>
      <c r="F95" s="37"/>
      <c r="G95" s="5"/>
      <c r="H95" s="5"/>
      <c r="I95" s="5"/>
      <c r="J95" s="5"/>
      <c r="K95" s="5"/>
      <c r="L95" s="12"/>
    </row>
    <row r="96" spans="1:12" s="1" customFormat="1" ht="12.75" customHeight="1" x14ac:dyDescent="0.25">
      <c r="A96" s="1" t="s">
        <v>8</v>
      </c>
      <c r="B96" s="11"/>
      <c r="F96" s="35"/>
      <c r="G96" s="5"/>
      <c r="H96" s="5"/>
      <c r="I96" s="5"/>
      <c r="J96" s="5"/>
      <c r="K96" s="5"/>
      <c r="L96" s="12"/>
    </row>
    <row r="97" spans="1:12" s="1" customFormat="1" ht="12.75" customHeight="1" thickBot="1" x14ac:dyDescent="0.3">
      <c r="A97" s="1" t="s">
        <v>9</v>
      </c>
      <c r="B97" s="13"/>
      <c r="C97" s="9"/>
      <c r="D97" s="9"/>
      <c r="E97" s="9"/>
      <c r="F97" s="38" t="s">
        <v>143</v>
      </c>
      <c r="G97" s="6"/>
      <c r="H97" s="6"/>
      <c r="I97" s="6"/>
      <c r="J97" s="6"/>
      <c r="K97" s="6"/>
      <c r="L97" s="14"/>
    </row>
    <row r="98" spans="1:12" s="1" customFormat="1" ht="13.5" customHeight="1" thickBot="1" x14ac:dyDescent="0.3">
      <c r="A98" s="1" t="s">
        <v>7</v>
      </c>
      <c r="B98" s="75">
        <f>1+MAX($B$13:B97)</f>
        <v>22</v>
      </c>
      <c r="C98" s="33" t="s">
        <v>166</v>
      </c>
      <c r="D98" s="41"/>
      <c r="E98" s="34" t="s">
        <v>140</v>
      </c>
      <c r="F98" s="36" t="s">
        <v>167</v>
      </c>
      <c r="G98" s="34" t="s">
        <v>150</v>
      </c>
      <c r="H98" s="39">
        <v>20</v>
      </c>
      <c r="I98" s="34">
        <v>0</v>
      </c>
      <c r="J98" s="92" t="str">
        <f>IF(I98=0,"",I98*H98)</f>
        <v/>
      </c>
      <c r="K98" s="40"/>
      <c r="L98" s="93">
        <f>ROUND((ROUND(H98,3))*(ROUND(K98,2)),2)</f>
        <v>0</v>
      </c>
    </row>
    <row r="99" spans="1:12" s="1" customFormat="1" ht="12.75" customHeight="1" x14ac:dyDescent="0.25">
      <c r="A99" s="1" t="s">
        <v>6</v>
      </c>
      <c r="B99" s="11"/>
      <c r="F99" s="37"/>
      <c r="G99" s="5"/>
      <c r="H99" s="5"/>
      <c r="I99" s="5"/>
      <c r="J99" s="5"/>
      <c r="K99" s="5"/>
      <c r="L99" s="12"/>
    </row>
    <row r="100" spans="1:12" s="1" customFormat="1" ht="12.75" customHeight="1" x14ac:dyDescent="0.25">
      <c r="A100" s="1" t="s">
        <v>8</v>
      </c>
      <c r="B100" s="11"/>
      <c r="F100" s="35"/>
      <c r="G100" s="5"/>
      <c r="H100" s="5"/>
      <c r="I100" s="5"/>
      <c r="J100" s="5"/>
      <c r="K100" s="5"/>
      <c r="L100" s="12"/>
    </row>
    <row r="101" spans="1:12" s="1" customFormat="1" ht="12.75" customHeight="1" thickBot="1" x14ac:dyDescent="0.3">
      <c r="A101" s="1" t="s">
        <v>9</v>
      </c>
      <c r="B101" s="13"/>
      <c r="C101" s="9"/>
      <c r="D101" s="9"/>
      <c r="E101" s="9"/>
      <c r="F101" s="38" t="s">
        <v>143</v>
      </c>
      <c r="G101" s="6"/>
      <c r="H101" s="6"/>
      <c r="I101" s="6"/>
      <c r="J101" s="6"/>
      <c r="K101" s="6"/>
      <c r="L101" s="14"/>
    </row>
    <row r="102" spans="1:12" s="1" customFormat="1" ht="23.25" thickBot="1" x14ac:dyDescent="0.3">
      <c r="A102" s="1" t="s">
        <v>7</v>
      </c>
      <c r="B102" s="75">
        <f>1+MAX($B$13:B101)</f>
        <v>23</v>
      </c>
      <c r="C102" s="33" t="s">
        <v>168</v>
      </c>
      <c r="D102" s="41"/>
      <c r="E102" s="34" t="s">
        <v>140</v>
      </c>
      <c r="F102" s="36" t="s">
        <v>169</v>
      </c>
      <c r="G102" s="34" t="s">
        <v>159</v>
      </c>
      <c r="H102" s="39">
        <v>2</v>
      </c>
      <c r="I102" s="34">
        <v>0</v>
      </c>
      <c r="J102" s="92" t="str">
        <f>IF(I102=0,"",I102*H102)</f>
        <v/>
      </c>
      <c r="K102" s="40"/>
      <c r="L102" s="93">
        <f>ROUND((ROUND(H102,3))*(ROUND(K102,2)),2)</f>
        <v>0</v>
      </c>
    </row>
    <row r="103" spans="1:12" s="1" customFormat="1" ht="12.75" customHeight="1" x14ac:dyDescent="0.25">
      <c r="A103" s="1" t="s">
        <v>6</v>
      </c>
      <c r="B103" s="11"/>
      <c r="F103" s="37"/>
      <c r="G103" s="5"/>
      <c r="H103" s="5"/>
      <c r="I103" s="5"/>
      <c r="J103" s="5"/>
      <c r="K103" s="5"/>
      <c r="L103" s="12"/>
    </row>
    <row r="104" spans="1:12" s="1" customFormat="1" ht="12.75" customHeight="1" x14ac:dyDescent="0.25">
      <c r="A104" s="1" t="s">
        <v>8</v>
      </c>
      <c r="B104" s="11"/>
      <c r="F104" s="35"/>
      <c r="G104" s="5"/>
      <c r="H104" s="5"/>
      <c r="I104" s="5"/>
      <c r="J104" s="5"/>
      <c r="K104" s="5"/>
      <c r="L104" s="12"/>
    </row>
    <row r="105" spans="1:12" s="1" customFormat="1" ht="12.75" customHeight="1" thickBot="1" x14ac:dyDescent="0.3">
      <c r="A105" s="1" t="s">
        <v>9</v>
      </c>
      <c r="B105" s="13"/>
      <c r="C105" s="9"/>
      <c r="D105" s="9"/>
      <c r="E105" s="9"/>
      <c r="F105" s="38" t="s">
        <v>143</v>
      </c>
      <c r="G105" s="6"/>
      <c r="H105" s="6"/>
      <c r="I105" s="6"/>
      <c r="J105" s="6"/>
      <c r="K105" s="6"/>
      <c r="L105" s="14"/>
    </row>
    <row r="106" spans="1:12" s="1" customFormat="1" ht="13.5" customHeight="1" thickBot="1" x14ac:dyDescent="0.3">
      <c r="A106" s="1" t="s">
        <v>7</v>
      </c>
      <c r="B106" s="75">
        <f>1+MAX($B$13:B105)</f>
        <v>24</v>
      </c>
      <c r="C106" s="33" t="s">
        <v>170</v>
      </c>
      <c r="D106" s="41"/>
      <c r="E106" s="34" t="s">
        <v>140</v>
      </c>
      <c r="F106" s="36" t="s">
        <v>171</v>
      </c>
      <c r="G106" s="34" t="s">
        <v>159</v>
      </c>
      <c r="H106" s="39">
        <v>14</v>
      </c>
      <c r="I106" s="34">
        <v>0</v>
      </c>
      <c r="J106" s="92" t="str">
        <f>IF(I106=0,"",I106*H106)</f>
        <v/>
      </c>
      <c r="K106" s="40"/>
      <c r="L106" s="93">
        <f>ROUND((ROUND(H106,3))*(ROUND(K106,2)),2)</f>
        <v>0</v>
      </c>
    </row>
    <row r="107" spans="1:12" s="1" customFormat="1" ht="12.75" customHeight="1" x14ac:dyDescent="0.25">
      <c r="A107" s="1" t="s">
        <v>6</v>
      </c>
      <c r="B107" s="11"/>
      <c r="F107" s="37"/>
      <c r="G107" s="5"/>
      <c r="H107" s="5"/>
      <c r="I107" s="5"/>
      <c r="J107" s="5"/>
      <c r="K107" s="5"/>
      <c r="L107" s="12"/>
    </row>
    <row r="108" spans="1:12" s="1" customFormat="1" ht="12.75" customHeight="1" x14ac:dyDescent="0.25">
      <c r="A108" s="1" t="s">
        <v>8</v>
      </c>
      <c r="B108" s="11"/>
      <c r="F108" s="35"/>
      <c r="G108" s="5"/>
      <c r="H108" s="5"/>
      <c r="I108" s="5"/>
      <c r="J108" s="5"/>
      <c r="K108" s="5"/>
      <c r="L108" s="12"/>
    </row>
    <row r="109" spans="1:12" s="1" customFormat="1" ht="12.75" customHeight="1" thickBot="1" x14ac:dyDescent="0.3">
      <c r="A109" s="1" t="s">
        <v>9</v>
      </c>
      <c r="B109" s="13"/>
      <c r="C109" s="9"/>
      <c r="D109" s="9"/>
      <c r="E109" s="9"/>
      <c r="F109" s="38" t="s">
        <v>143</v>
      </c>
      <c r="G109" s="6"/>
      <c r="H109" s="6"/>
      <c r="I109" s="6"/>
      <c r="J109" s="6"/>
      <c r="K109" s="6"/>
      <c r="L109" s="14"/>
    </row>
    <row r="110" spans="1:12" s="1" customFormat="1" ht="13.5" customHeight="1" thickBot="1" x14ac:dyDescent="0.3">
      <c r="A110" s="1" t="s">
        <v>7</v>
      </c>
      <c r="B110" s="75">
        <f>1+MAX($B$13:B109)</f>
        <v>25</v>
      </c>
      <c r="C110" s="33" t="s">
        <v>172</v>
      </c>
      <c r="D110" s="41"/>
      <c r="E110" s="34" t="s">
        <v>140</v>
      </c>
      <c r="F110" s="36" t="s">
        <v>173</v>
      </c>
      <c r="G110" s="34" t="s">
        <v>159</v>
      </c>
      <c r="H110" s="39">
        <v>6</v>
      </c>
      <c r="I110" s="34">
        <v>0</v>
      </c>
      <c r="J110" s="92" t="str">
        <f>IF(I110=0,"",I110*H110)</f>
        <v/>
      </c>
      <c r="K110" s="40"/>
      <c r="L110" s="93">
        <f>ROUND((ROUND(H110,3))*(ROUND(K110,2)),2)</f>
        <v>0</v>
      </c>
    </row>
    <row r="111" spans="1:12" s="1" customFormat="1" ht="12.75" customHeight="1" x14ac:dyDescent="0.25">
      <c r="A111" s="1" t="s">
        <v>6</v>
      </c>
      <c r="B111" s="11"/>
      <c r="F111" s="37"/>
      <c r="G111" s="5"/>
      <c r="H111" s="5"/>
      <c r="I111" s="5"/>
      <c r="J111" s="5"/>
      <c r="K111" s="5"/>
      <c r="L111" s="12"/>
    </row>
    <row r="112" spans="1:12" s="1" customFormat="1" ht="12.75" customHeight="1" x14ac:dyDescent="0.25">
      <c r="A112" s="1" t="s">
        <v>8</v>
      </c>
      <c r="B112" s="11"/>
      <c r="F112" s="35"/>
      <c r="G112" s="5"/>
      <c r="H112" s="5"/>
      <c r="I112" s="5"/>
      <c r="J112" s="5"/>
      <c r="K112" s="5"/>
      <c r="L112" s="12"/>
    </row>
    <row r="113" spans="1:12" s="1" customFormat="1" ht="12.75" customHeight="1" thickBot="1" x14ac:dyDescent="0.3">
      <c r="A113" s="1" t="s">
        <v>9</v>
      </c>
      <c r="B113" s="13"/>
      <c r="C113" s="9"/>
      <c r="D113" s="9"/>
      <c r="E113" s="9"/>
      <c r="F113" s="38" t="s">
        <v>143</v>
      </c>
      <c r="G113" s="6"/>
      <c r="H113" s="6"/>
      <c r="I113" s="6"/>
      <c r="J113" s="6"/>
      <c r="K113" s="6"/>
      <c r="L113" s="14"/>
    </row>
    <row r="114" spans="1:12" s="1" customFormat="1" ht="13.5" customHeight="1" thickBot="1" x14ac:dyDescent="0.3">
      <c r="A114" s="1" t="s">
        <v>7</v>
      </c>
      <c r="B114" s="75">
        <f>1+MAX($B$13:B113)</f>
        <v>26</v>
      </c>
      <c r="C114" s="33" t="s">
        <v>174</v>
      </c>
      <c r="D114" s="41"/>
      <c r="E114" s="34" t="s">
        <v>140</v>
      </c>
      <c r="F114" s="36" t="s">
        <v>175</v>
      </c>
      <c r="G114" s="34" t="s">
        <v>176</v>
      </c>
      <c r="H114" s="39">
        <v>1.9</v>
      </c>
      <c r="I114" s="34">
        <v>0</v>
      </c>
      <c r="J114" s="92" t="str">
        <f>IF(I114=0,"",I114*H114)</f>
        <v/>
      </c>
      <c r="K114" s="40"/>
      <c r="L114" s="93">
        <f>ROUND((ROUND(H114,3))*(ROUND(K114,2)),2)</f>
        <v>0</v>
      </c>
    </row>
    <row r="115" spans="1:12" s="1" customFormat="1" ht="12.75" customHeight="1" x14ac:dyDescent="0.25">
      <c r="A115" s="1" t="s">
        <v>6</v>
      </c>
      <c r="B115" s="11"/>
      <c r="F115" s="37"/>
      <c r="G115" s="5"/>
      <c r="H115" s="5"/>
      <c r="I115" s="5"/>
      <c r="J115" s="5"/>
      <c r="K115" s="5"/>
      <c r="L115" s="12"/>
    </row>
    <row r="116" spans="1:12" s="1" customFormat="1" ht="12.75" customHeight="1" x14ac:dyDescent="0.25">
      <c r="A116" s="1" t="s">
        <v>8</v>
      </c>
      <c r="B116" s="11"/>
      <c r="F116" s="35"/>
      <c r="G116" s="5"/>
      <c r="H116" s="5"/>
      <c r="I116" s="5"/>
      <c r="J116" s="5"/>
      <c r="K116" s="5"/>
      <c r="L116" s="12"/>
    </row>
    <row r="117" spans="1:12" s="1" customFormat="1" ht="12.75" customHeight="1" thickBot="1" x14ac:dyDescent="0.3">
      <c r="A117" s="1" t="s">
        <v>9</v>
      </c>
      <c r="B117" s="13"/>
      <c r="C117" s="9"/>
      <c r="D117" s="9"/>
      <c r="E117" s="9"/>
      <c r="F117" s="38" t="s">
        <v>143</v>
      </c>
      <c r="G117" s="6"/>
      <c r="H117" s="6"/>
      <c r="I117" s="6"/>
      <c r="J117" s="6"/>
      <c r="K117" s="6"/>
      <c r="L117" s="14"/>
    </row>
    <row r="118" spans="1:12" s="1" customFormat="1" ht="13.5" customHeight="1" thickBot="1" x14ac:dyDescent="0.3">
      <c r="A118" s="1" t="s">
        <v>7</v>
      </c>
      <c r="B118" s="75">
        <f>1+MAX($B$13:B117)</f>
        <v>27</v>
      </c>
      <c r="C118" s="33" t="s">
        <v>177</v>
      </c>
      <c r="D118" s="41"/>
      <c r="E118" s="34" t="s">
        <v>140</v>
      </c>
      <c r="F118" s="36" t="s">
        <v>178</v>
      </c>
      <c r="G118" s="34" t="s">
        <v>176</v>
      </c>
      <c r="H118" s="39">
        <v>0.6</v>
      </c>
      <c r="I118" s="34">
        <v>0</v>
      </c>
      <c r="J118" s="92" t="str">
        <f>IF(I118=0,"",I118*H118)</f>
        <v/>
      </c>
      <c r="K118" s="40"/>
      <c r="L118" s="93">
        <f>ROUND((ROUND(H118,3))*(ROUND(K118,2)),2)</f>
        <v>0</v>
      </c>
    </row>
    <row r="119" spans="1:12" s="1" customFormat="1" ht="12.75" customHeight="1" x14ac:dyDescent="0.25">
      <c r="A119" s="1" t="s">
        <v>6</v>
      </c>
      <c r="B119" s="11"/>
      <c r="F119" s="37"/>
      <c r="G119" s="5"/>
      <c r="H119" s="5"/>
      <c r="I119" s="5"/>
      <c r="J119" s="5"/>
      <c r="K119" s="5"/>
      <c r="L119" s="12"/>
    </row>
    <row r="120" spans="1:12" s="1" customFormat="1" ht="12.75" customHeight="1" x14ac:dyDescent="0.25">
      <c r="A120" s="1" t="s">
        <v>8</v>
      </c>
      <c r="B120" s="11"/>
      <c r="F120" s="35"/>
      <c r="G120" s="5"/>
      <c r="H120" s="5"/>
      <c r="I120" s="5"/>
      <c r="J120" s="5"/>
      <c r="K120" s="5"/>
      <c r="L120" s="12"/>
    </row>
    <row r="121" spans="1:12" s="1" customFormat="1" ht="12.75" customHeight="1" thickBot="1" x14ac:dyDescent="0.3">
      <c r="A121" s="1" t="s">
        <v>9</v>
      </c>
      <c r="B121" s="13"/>
      <c r="C121" s="9"/>
      <c r="D121" s="9"/>
      <c r="E121" s="9"/>
      <c r="F121" s="38" t="s">
        <v>143</v>
      </c>
      <c r="G121" s="6"/>
      <c r="H121" s="6"/>
      <c r="I121" s="6"/>
      <c r="J121" s="6"/>
      <c r="K121" s="6"/>
      <c r="L121" s="14"/>
    </row>
    <row r="122" spans="1:12" s="1" customFormat="1" ht="13.5" customHeight="1" thickBot="1" x14ac:dyDescent="0.3">
      <c r="A122" s="1" t="s">
        <v>7</v>
      </c>
      <c r="B122" s="75">
        <f>1+MAX($B$13:B121)</f>
        <v>28</v>
      </c>
      <c r="C122" s="33" t="s">
        <v>179</v>
      </c>
      <c r="D122" s="41"/>
      <c r="E122" s="34" t="s">
        <v>140</v>
      </c>
      <c r="F122" s="36" t="s">
        <v>180</v>
      </c>
      <c r="G122" s="34" t="s">
        <v>176</v>
      </c>
      <c r="H122" s="39">
        <v>1.9</v>
      </c>
      <c r="I122" s="34">
        <v>0</v>
      </c>
      <c r="J122" s="92" t="str">
        <f>IF(I122=0,"",I122*H122)</f>
        <v/>
      </c>
      <c r="K122" s="40"/>
      <c r="L122" s="93">
        <f>ROUND((ROUND(H122,3))*(ROUND(K122,2)),2)</f>
        <v>0</v>
      </c>
    </row>
    <row r="123" spans="1:12" s="1" customFormat="1" ht="12.75" customHeight="1" x14ac:dyDescent="0.25">
      <c r="A123" s="1" t="s">
        <v>6</v>
      </c>
      <c r="B123" s="11"/>
      <c r="F123" s="37"/>
      <c r="G123" s="5"/>
      <c r="H123" s="5"/>
      <c r="I123" s="5"/>
      <c r="J123" s="5"/>
      <c r="K123" s="5"/>
      <c r="L123" s="12"/>
    </row>
    <row r="124" spans="1:12" s="1" customFormat="1" ht="12.75" customHeight="1" x14ac:dyDescent="0.25">
      <c r="A124" s="1" t="s">
        <v>8</v>
      </c>
      <c r="B124" s="11"/>
      <c r="F124" s="35"/>
      <c r="G124" s="5"/>
      <c r="H124" s="5"/>
      <c r="I124" s="5"/>
      <c r="J124" s="5"/>
      <c r="K124" s="5"/>
      <c r="L124" s="12"/>
    </row>
    <row r="125" spans="1:12" s="1" customFormat="1" ht="12.75" customHeight="1" thickBot="1" x14ac:dyDescent="0.3">
      <c r="A125" s="1" t="s">
        <v>9</v>
      </c>
      <c r="B125" s="13"/>
      <c r="C125" s="9"/>
      <c r="D125" s="9"/>
      <c r="E125" s="9"/>
      <c r="F125" s="38" t="s">
        <v>143</v>
      </c>
      <c r="G125" s="6"/>
      <c r="H125" s="6"/>
      <c r="I125" s="6"/>
      <c r="J125" s="6"/>
      <c r="K125" s="6"/>
      <c r="L125" s="14"/>
    </row>
    <row r="126" spans="1:12" s="1" customFormat="1" ht="13.5" customHeight="1" thickBot="1" x14ac:dyDescent="0.3">
      <c r="A126" s="1" t="s">
        <v>7</v>
      </c>
      <c r="B126" s="75">
        <f>1+MAX($B$13:B125)</f>
        <v>29</v>
      </c>
      <c r="C126" s="33" t="s">
        <v>181</v>
      </c>
      <c r="D126" s="41"/>
      <c r="E126" s="34" t="s">
        <v>140</v>
      </c>
      <c r="F126" s="36" t="s">
        <v>182</v>
      </c>
      <c r="G126" s="34" t="s">
        <v>176</v>
      </c>
      <c r="H126" s="39">
        <v>0.6</v>
      </c>
      <c r="I126" s="34">
        <v>0</v>
      </c>
      <c r="J126" s="92" t="str">
        <f>IF(I126=0,"",I126*H126)</f>
        <v/>
      </c>
      <c r="K126" s="40"/>
      <c r="L126" s="93">
        <f>ROUND((ROUND(H126,3))*(ROUND(K126,2)),2)</f>
        <v>0</v>
      </c>
    </row>
    <row r="127" spans="1:12" s="1" customFormat="1" ht="12.75" customHeight="1" x14ac:dyDescent="0.25">
      <c r="A127" s="1" t="s">
        <v>6</v>
      </c>
      <c r="B127" s="11"/>
      <c r="F127" s="37"/>
      <c r="G127" s="5"/>
      <c r="H127" s="5"/>
      <c r="I127" s="5"/>
      <c r="J127" s="5"/>
      <c r="K127" s="5"/>
      <c r="L127" s="12"/>
    </row>
    <row r="128" spans="1:12" s="1" customFormat="1" ht="12.75" customHeight="1" x14ac:dyDescent="0.25">
      <c r="A128" s="1" t="s">
        <v>8</v>
      </c>
      <c r="B128" s="11"/>
      <c r="F128" s="35"/>
      <c r="G128" s="5"/>
      <c r="H128" s="5"/>
      <c r="I128" s="5"/>
      <c r="J128" s="5"/>
      <c r="K128" s="5"/>
      <c r="L128" s="12"/>
    </row>
    <row r="129" spans="1:12" s="1" customFormat="1" ht="12.75" customHeight="1" thickBot="1" x14ac:dyDescent="0.3">
      <c r="A129" s="1" t="s">
        <v>9</v>
      </c>
      <c r="B129" s="13"/>
      <c r="C129" s="9"/>
      <c r="D129" s="9"/>
      <c r="E129" s="9"/>
      <c r="F129" s="38" t="s">
        <v>143</v>
      </c>
      <c r="G129" s="6"/>
      <c r="H129" s="6"/>
      <c r="I129" s="6"/>
      <c r="J129" s="6"/>
      <c r="K129" s="6"/>
      <c r="L129" s="14"/>
    </row>
    <row r="130" spans="1:12" s="1" customFormat="1" ht="13.5" customHeight="1" thickBot="1" x14ac:dyDescent="0.3">
      <c r="A130" s="1" t="s">
        <v>7</v>
      </c>
      <c r="B130" s="75">
        <f>1+MAX($B$13:B129)</f>
        <v>30</v>
      </c>
      <c r="C130" s="33" t="s">
        <v>183</v>
      </c>
      <c r="D130" s="41"/>
      <c r="E130" s="34" t="s">
        <v>140</v>
      </c>
      <c r="F130" s="36" t="s">
        <v>184</v>
      </c>
      <c r="G130" s="34" t="s">
        <v>159</v>
      </c>
      <c r="H130" s="39">
        <v>1</v>
      </c>
      <c r="I130" s="34">
        <v>0</v>
      </c>
      <c r="J130" s="92" t="str">
        <f>IF(I130=0,"",I130*H130)</f>
        <v/>
      </c>
      <c r="K130" s="40"/>
      <c r="L130" s="93">
        <f>ROUND((ROUND(H130,3))*(ROUND(K130,2)),2)</f>
        <v>0</v>
      </c>
    </row>
    <row r="131" spans="1:12" s="1" customFormat="1" ht="12.75" customHeight="1" x14ac:dyDescent="0.25">
      <c r="A131" s="1" t="s">
        <v>6</v>
      </c>
      <c r="B131" s="11"/>
      <c r="F131" s="37"/>
      <c r="G131" s="5"/>
      <c r="H131" s="5"/>
      <c r="I131" s="5"/>
      <c r="J131" s="5"/>
      <c r="K131" s="5"/>
      <c r="L131" s="12"/>
    </row>
    <row r="132" spans="1:12" s="1" customFormat="1" ht="12.75" customHeight="1" x14ac:dyDescent="0.25">
      <c r="A132" s="1" t="s">
        <v>8</v>
      </c>
      <c r="B132" s="11"/>
      <c r="F132" s="35"/>
      <c r="G132" s="5"/>
      <c r="H132" s="5"/>
      <c r="I132" s="5"/>
      <c r="J132" s="5"/>
      <c r="K132" s="5"/>
      <c r="L132" s="12"/>
    </row>
    <row r="133" spans="1:12" s="1" customFormat="1" ht="12.75" customHeight="1" thickBot="1" x14ac:dyDescent="0.3">
      <c r="A133" s="1" t="s">
        <v>9</v>
      </c>
      <c r="B133" s="13"/>
      <c r="C133" s="9"/>
      <c r="D133" s="9"/>
      <c r="E133" s="9"/>
      <c r="F133" s="38" t="s">
        <v>143</v>
      </c>
      <c r="G133" s="6"/>
      <c r="H133" s="6"/>
      <c r="I133" s="6"/>
      <c r="J133" s="6"/>
      <c r="K133" s="6"/>
      <c r="L133" s="14"/>
    </row>
    <row r="134" spans="1:12" s="1" customFormat="1" ht="13.5" customHeight="1" thickBot="1" x14ac:dyDescent="0.3">
      <c r="A134" s="1" t="s">
        <v>7</v>
      </c>
      <c r="B134" s="75">
        <f>1+MAX($B$13:B133)</f>
        <v>31</v>
      </c>
      <c r="C134" s="33" t="s">
        <v>185</v>
      </c>
      <c r="D134" s="41"/>
      <c r="E134" s="34" t="s">
        <v>140</v>
      </c>
      <c r="F134" s="36" t="s">
        <v>186</v>
      </c>
      <c r="G134" s="34" t="s">
        <v>159</v>
      </c>
      <c r="H134" s="39">
        <v>1</v>
      </c>
      <c r="I134" s="34">
        <v>0</v>
      </c>
      <c r="J134" s="92" t="str">
        <f>IF(I134=0,"",I134*H134)</f>
        <v/>
      </c>
      <c r="K134" s="40"/>
      <c r="L134" s="93">
        <f>ROUND((ROUND(H134,3))*(ROUND(K134,2)),2)</f>
        <v>0</v>
      </c>
    </row>
    <row r="135" spans="1:12" s="1" customFormat="1" ht="12.75" customHeight="1" x14ac:dyDescent="0.25">
      <c r="A135" s="1" t="s">
        <v>6</v>
      </c>
      <c r="B135" s="11"/>
      <c r="F135" s="37"/>
      <c r="G135" s="5"/>
      <c r="H135" s="5"/>
      <c r="I135" s="5"/>
      <c r="J135" s="5"/>
      <c r="K135" s="5"/>
      <c r="L135" s="12"/>
    </row>
    <row r="136" spans="1:12" s="1" customFormat="1" ht="12.75" customHeight="1" x14ac:dyDescent="0.25">
      <c r="A136" s="1" t="s">
        <v>8</v>
      </c>
      <c r="B136" s="11"/>
      <c r="F136" s="35"/>
      <c r="G136" s="5"/>
      <c r="H136" s="5"/>
      <c r="I136" s="5"/>
      <c r="J136" s="5"/>
      <c r="K136" s="5"/>
      <c r="L136" s="12"/>
    </row>
    <row r="137" spans="1:12" s="1" customFormat="1" ht="12.75" customHeight="1" thickBot="1" x14ac:dyDescent="0.3">
      <c r="A137" s="1" t="s">
        <v>9</v>
      </c>
      <c r="B137" s="13"/>
      <c r="C137" s="9"/>
      <c r="D137" s="9"/>
      <c r="E137" s="9"/>
      <c r="F137" s="38" t="s">
        <v>143</v>
      </c>
      <c r="G137" s="6"/>
      <c r="H137" s="6"/>
      <c r="I137" s="6"/>
      <c r="J137" s="6"/>
      <c r="K137" s="6"/>
      <c r="L137" s="14"/>
    </row>
    <row r="138" spans="1:12" s="1" customFormat="1" ht="13.5" customHeight="1" thickBot="1" x14ac:dyDescent="0.3">
      <c r="A138" s="1" t="s">
        <v>7</v>
      </c>
      <c r="B138" s="75">
        <f>1+MAX($B$13:B137)</f>
        <v>32</v>
      </c>
      <c r="C138" s="33" t="s">
        <v>187</v>
      </c>
      <c r="D138" s="41"/>
      <c r="E138" s="34" t="s">
        <v>140</v>
      </c>
      <c r="F138" s="36" t="s">
        <v>188</v>
      </c>
      <c r="G138" s="34" t="s">
        <v>159</v>
      </c>
      <c r="H138" s="39">
        <v>1</v>
      </c>
      <c r="I138" s="34">
        <v>0</v>
      </c>
      <c r="J138" s="92" t="str">
        <f>IF(I138=0,"",I138*H138)</f>
        <v/>
      </c>
      <c r="K138" s="40"/>
      <c r="L138" s="93">
        <f>ROUND((ROUND(H138,3))*(ROUND(K138,2)),2)</f>
        <v>0</v>
      </c>
    </row>
    <row r="139" spans="1:12" s="1" customFormat="1" ht="12.75" customHeight="1" x14ac:dyDescent="0.25">
      <c r="A139" s="1" t="s">
        <v>6</v>
      </c>
      <c r="B139" s="11"/>
      <c r="F139" s="37"/>
      <c r="G139" s="5"/>
      <c r="H139" s="5"/>
      <c r="I139" s="5"/>
      <c r="J139" s="5"/>
      <c r="K139" s="5"/>
      <c r="L139" s="12"/>
    </row>
    <row r="140" spans="1:12" s="1" customFormat="1" ht="12.75" customHeight="1" x14ac:dyDescent="0.25">
      <c r="A140" s="1" t="s">
        <v>8</v>
      </c>
      <c r="B140" s="11"/>
      <c r="F140" s="35"/>
      <c r="G140" s="5"/>
      <c r="H140" s="5"/>
      <c r="I140" s="5"/>
      <c r="J140" s="5"/>
      <c r="K140" s="5"/>
      <c r="L140" s="12"/>
    </row>
    <row r="141" spans="1:12" s="1" customFormat="1" ht="12.75" customHeight="1" thickBot="1" x14ac:dyDescent="0.3">
      <c r="A141" s="1" t="s">
        <v>9</v>
      </c>
      <c r="B141" s="13"/>
      <c r="C141" s="9"/>
      <c r="D141" s="9"/>
      <c r="E141" s="9"/>
      <c r="F141" s="38" t="s">
        <v>143</v>
      </c>
      <c r="G141" s="6"/>
      <c r="H141" s="6"/>
      <c r="I141" s="6"/>
      <c r="J141" s="6"/>
      <c r="K141" s="6"/>
      <c r="L141" s="14"/>
    </row>
    <row r="142" spans="1:12" s="1" customFormat="1" ht="13.5" customHeight="1" thickBot="1" x14ac:dyDescent="0.3">
      <c r="A142" s="1" t="s">
        <v>7</v>
      </c>
      <c r="B142" s="75">
        <f>1+MAX($B$13:B141)</f>
        <v>33</v>
      </c>
      <c r="C142" s="33" t="s">
        <v>189</v>
      </c>
      <c r="D142" s="41"/>
      <c r="E142" s="34" t="s">
        <v>140</v>
      </c>
      <c r="F142" s="36" t="s">
        <v>190</v>
      </c>
      <c r="G142" s="34" t="s">
        <v>159</v>
      </c>
      <c r="H142" s="39">
        <v>3</v>
      </c>
      <c r="I142" s="34">
        <v>0</v>
      </c>
      <c r="J142" s="92" t="str">
        <f>IF(I142=0,"",I142*H142)</f>
        <v/>
      </c>
      <c r="K142" s="40"/>
      <c r="L142" s="93">
        <f>ROUND((ROUND(H142,3))*(ROUND(K142,2)),2)</f>
        <v>0</v>
      </c>
    </row>
    <row r="143" spans="1:12" s="1" customFormat="1" ht="12.75" customHeight="1" x14ac:dyDescent="0.25">
      <c r="A143" s="1" t="s">
        <v>6</v>
      </c>
      <c r="B143" s="11"/>
      <c r="F143" s="37"/>
      <c r="G143" s="5"/>
      <c r="H143" s="5"/>
      <c r="I143" s="5"/>
      <c r="J143" s="5"/>
      <c r="K143" s="5"/>
      <c r="L143" s="12"/>
    </row>
    <row r="144" spans="1:12" s="1" customFormat="1" ht="12.75" customHeight="1" x14ac:dyDescent="0.25">
      <c r="A144" s="1" t="s">
        <v>8</v>
      </c>
      <c r="B144" s="11"/>
      <c r="F144" s="35"/>
      <c r="G144" s="5"/>
      <c r="H144" s="5"/>
      <c r="I144" s="5"/>
      <c r="J144" s="5"/>
      <c r="K144" s="5"/>
      <c r="L144" s="12"/>
    </row>
    <row r="145" spans="1:12" s="1" customFormat="1" ht="12.75" customHeight="1" thickBot="1" x14ac:dyDescent="0.3">
      <c r="A145" s="1" t="s">
        <v>9</v>
      </c>
      <c r="B145" s="13"/>
      <c r="C145" s="9"/>
      <c r="D145" s="9"/>
      <c r="E145" s="9"/>
      <c r="F145" s="38" t="s">
        <v>143</v>
      </c>
      <c r="G145" s="6"/>
      <c r="H145" s="6"/>
      <c r="I145" s="6"/>
      <c r="J145" s="6"/>
      <c r="K145" s="6"/>
      <c r="L145" s="14"/>
    </row>
    <row r="146" spans="1:12" s="1" customFormat="1" ht="13.5" customHeight="1" thickBot="1" x14ac:dyDescent="0.3">
      <c r="A146" s="1" t="s">
        <v>7</v>
      </c>
      <c r="B146" s="75">
        <f>1+MAX($B$13:B145)</f>
        <v>34</v>
      </c>
      <c r="C146" s="33" t="s">
        <v>191</v>
      </c>
      <c r="D146" s="41"/>
      <c r="E146" s="34" t="s">
        <v>140</v>
      </c>
      <c r="F146" s="36" t="s">
        <v>192</v>
      </c>
      <c r="G146" s="34" t="s">
        <v>193</v>
      </c>
      <c r="H146" s="39">
        <v>1</v>
      </c>
      <c r="I146" s="34">
        <v>0</v>
      </c>
      <c r="J146" s="92" t="str">
        <f>IF(I146=0,"",I146*H146)</f>
        <v/>
      </c>
      <c r="K146" s="40"/>
      <c r="L146" s="93">
        <f>ROUND((ROUND(H146,3))*(ROUND(K146,2)),2)</f>
        <v>0</v>
      </c>
    </row>
    <row r="147" spans="1:12" s="1" customFormat="1" ht="12.75" customHeight="1" x14ac:dyDescent="0.25">
      <c r="A147" s="1" t="s">
        <v>6</v>
      </c>
      <c r="B147" s="11"/>
      <c r="F147" s="37"/>
      <c r="G147" s="5"/>
      <c r="H147" s="5"/>
      <c r="I147" s="5"/>
      <c r="J147" s="5"/>
      <c r="K147" s="5"/>
      <c r="L147" s="12"/>
    </row>
    <row r="148" spans="1:12" s="1" customFormat="1" ht="12.75" customHeight="1" x14ac:dyDescent="0.25">
      <c r="A148" s="1" t="s">
        <v>8</v>
      </c>
      <c r="B148" s="11"/>
      <c r="F148" s="35"/>
      <c r="G148" s="5"/>
      <c r="H148" s="5"/>
      <c r="I148" s="5"/>
      <c r="J148" s="5"/>
      <c r="K148" s="5"/>
      <c r="L148" s="12"/>
    </row>
    <row r="149" spans="1:12" s="1" customFormat="1" ht="12.75" customHeight="1" thickBot="1" x14ac:dyDescent="0.3">
      <c r="A149" s="1" t="s">
        <v>9</v>
      </c>
      <c r="B149" s="13"/>
      <c r="C149" s="9"/>
      <c r="D149" s="9"/>
      <c r="E149" s="9"/>
      <c r="F149" s="38" t="s">
        <v>143</v>
      </c>
      <c r="G149" s="6"/>
      <c r="H149" s="6"/>
      <c r="I149" s="6"/>
      <c r="J149" s="6"/>
      <c r="K149" s="6"/>
      <c r="L149" s="14"/>
    </row>
    <row r="150" spans="1:12" s="1" customFormat="1" ht="23.25" thickBot="1" x14ac:dyDescent="0.3">
      <c r="A150" s="1" t="s">
        <v>7</v>
      </c>
      <c r="B150" s="75">
        <f>1+MAX($B$13:B149)</f>
        <v>35</v>
      </c>
      <c r="C150" s="33" t="s">
        <v>194</v>
      </c>
      <c r="D150" s="41"/>
      <c r="E150" s="34" t="s">
        <v>140</v>
      </c>
      <c r="F150" s="36" t="s">
        <v>195</v>
      </c>
      <c r="G150" s="34" t="s">
        <v>159</v>
      </c>
      <c r="H150" s="39">
        <v>1</v>
      </c>
      <c r="I150" s="34">
        <v>0</v>
      </c>
      <c r="J150" s="92" t="str">
        <f>IF(I150=0,"",I150*H150)</f>
        <v/>
      </c>
      <c r="K150" s="40"/>
      <c r="L150" s="93">
        <f>ROUND((ROUND(H150,3))*(ROUND(K150,2)),2)</f>
        <v>0</v>
      </c>
    </row>
    <row r="151" spans="1:12" s="1" customFormat="1" ht="12.75" customHeight="1" x14ac:dyDescent="0.25">
      <c r="A151" s="1" t="s">
        <v>6</v>
      </c>
      <c r="B151" s="11"/>
      <c r="F151" s="37"/>
      <c r="G151" s="5"/>
      <c r="H151" s="5"/>
      <c r="I151" s="5"/>
      <c r="J151" s="5"/>
      <c r="K151" s="5"/>
      <c r="L151" s="12"/>
    </row>
    <row r="152" spans="1:12" s="1" customFormat="1" ht="12.75" customHeight="1" x14ac:dyDescent="0.25">
      <c r="A152" s="1" t="s">
        <v>8</v>
      </c>
      <c r="B152" s="11"/>
      <c r="F152" s="35"/>
      <c r="G152" s="5"/>
      <c r="H152" s="5"/>
      <c r="I152" s="5"/>
      <c r="J152" s="5"/>
      <c r="K152" s="5"/>
      <c r="L152" s="12"/>
    </row>
    <row r="153" spans="1:12" s="1" customFormat="1" ht="12.75" customHeight="1" thickBot="1" x14ac:dyDescent="0.3">
      <c r="A153" s="1" t="s">
        <v>9</v>
      </c>
      <c r="B153" s="13"/>
      <c r="C153" s="9"/>
      <c r="D153" s="9"/>
      <c r="E153" s="9"/>
      <c r="F153" s="38" t="s">
        <v>143</v>
      </c>
      <c r="G153" s="6"/>
      <c r="H153" s="6"/>
      <c r="I153" s="6"/>
      <c r="J153" s="6"/>
      <c r="K153" s="6"/>
      <c r="L153" s="14"/>
    </row>
    <row r="154" spans="1:12" s="1" customFormat="1" ht="23.25" thickBot="1" x14ac:dyDescent="0.3">
      <c r="A154" s="1" t="s">
        <v>7</v>
      </c>
      <c r="B154" s="75">
        <f>1+MAX($B$13:B153)</f>
        <v>36</v>
      </c>
      <c r="C154" s="33" t="s">
        <v>196</v>
      </c>
      <c r="D154" s="41"/>
      <c r="E154" s="34" t="s">
        <v>140</v>
      </c>
      <c r="F154" s="36" t="s">
        <v>197</v>
      </c>
      <c r="G154" s="34" t="s">
        <v>159</v>
      </c>
      <c r="H154" s="39">
        <v>1</v>
      </c>
      <c r="I154" s="34">
        <v>0</v>
      </c>
      <c r="J154" s="92" t="str">
        <f>IF(I154=0,"",I154*H154)</f>
        <v/>
      </c>
      <c r="K154" s="40"/>
      <c r="L154" s="93">
        <f>ROUND((ROUND(H154,3))*(ROUND(K154,2)),2)</f>
        <v>0</v>
      </c>
    </row>
    <row r="155" spans="1:12" s="1" customFormat="1" ht="12.75" customHeight="1" x14ac:dyDescent="0.25">
      <c r="A155" s="1" t="s">
        <v>6</v>
      </c>
      <c r="B155" s="11"/>
      <c r="F155" s="37"/>
      <c r="G155" s="5"/>
      <c r="H155" s="5"/>
      <c r="I155" s="5"/>
      <c r="J155" s="5"/>
      <c r="K155" s="5"/>
      <c r="L155" s="12"/>
    </row>
    <row r="156" spans="1:12" s="1" customFormat="1" ht="12.75" customHeight="1" x14ac:dyDescent="0.25">
      <c r="A156" s="1" t="s">
        <v>8</v>
      </c>
      <c r="B156" s="11"/>
      <c r="F156" s="35"/>
      <c r="G156" s="5"/>
      <c r="H156" s="5"/>
      <c r="I156" s="5"/>
      <c r="J156" s="5"/>
      <c r="K156" s="5"/>
      <c r="L156" s="12"/>
    </row>
    <row r="157" spans="1:12" s="1" customFormat="1" ht="12.75" customHeight="1" thickBot="1" x14ac:dyDescent="0.3">
      <c r="A157" s="1" t="s">
        <v>9</v>
      </c>
      <c r="B157" s="13"/>
      <c r="C157" s="9"/>
      <c r="D157" s="9"/>
      <c r="E157" s="9"/>
      <c r="F157" s="38" t="s">
        <v>143</v>
      </c>
      <c r="G157" s="6"/>
      <c r="H157" s="6"/>
      <c r="I157" s="6"/>
      <c r="J157" s="6"/>
      <c r="K157" s="6"/>
      <c r="L157" s="14"/>
    </row>
    <row r="158" spans="1:12" s="1" customFormat="1" ht="13.5" customHeight="1" thickBot="1" x14ac:dyDescent="0.3">
      <c r="A158" s="1" t="s">
        <v>7</v>
      </c>
      <c r="B158" s="75">
        <f>1+MAX($B$13:B157)</f>
        <v>37</v>
      </c>
      <c r="C158" s="33" t="s">
        <v>198</v>
      </c>
      <c r="D158" s="41"/>
      <c r="E158" s="34" t="s">
        <v>140</v>
      </c>
      <c r="F158" s="36" t="s">
        <v>199</v>
      </c>
      <c r="G158" s="34" t="s">
        <v>159</v>
      </c>
      <c r="H158" s="39">
        <v>1</v>
      </c>
      <c r="I158" s="34">
        <v>0</v>
      </c>
      <c r="J158" s="92" t="str">
        <f>IF(I158=0,"",I158*H158)</f>
        <v/>
      </c>
      <c r="K158" s="40"/>
      <c r="L158" s="93">
        <f>ROUND((ROUND(H158,3))*(ROUND(K158,2)),2)</f>
        <v>0</v>
      </c>
    </row>
    <row r="159" spans="1:12" s="1" customFormat="1" ht="12.75" customHeight="1" x14ac:dyDescent="0.25">
      <c r="A159" s="1" t="s">
        <v>6</v>
      </c>
      <c r="B159" s="11"/>
      <c r="F159" s="37"/>
      <c r="G159" s="5"/>
      <c r="H159" s="5"/>
      <c r="I159" s="5"/>
      <c r="J159" s="5"/>
      <c r="K159" s="5"/>
      <c r="L159" s="12"/>
    </row>
    <row r="160" spans="1:12" s="1" customFormat="1" ht="12.75" customHeight="1" x14ac:dyDescent="0.25">
      <c r="A160" s="1" t="s">
        <v>8</v>
      </c>
      <c r="B160" s="11"/>
      <c r="F160" s="35"/>
      <c r="G160" s="5"/>
      <c r="H160" s="5"/>
      <c r="I160" s="5"/>
      <c r="J160" s="5"/>
      <c r="K160" s="5"/>
      <c r="L160" s="12"/>
    </row>
    <row r="161" spans="1:12" s="1" customFormat="1" ht="12.75" customHeight="1" thickBot="1" x14ac:dyDescent="0.3">
      <c r="A161" s="1" t="s">
        <v>9</v>
      </c>
      <c r="B161" s="13"/>
      <c r="C161" s="9"/>
      <c r="D161" s="9"/>
      <c r="E161" s="9"/>
      <c r="F161" s="38" t="s">
        <v>143</v>
      </c>
      <c r="G161" s="6"/>
      <c r="H161" s="6"/>
      <c r="I161" s="6"/>
      <c r="J161" s="6"/>
      <c r="K161" s="6"/>
      <c r="L161" s="14"/>
    </row>
    <row r="162" spans="1:12" s="1" customFormat="1" ht="13.5" customHeight="1" thickBot="1" x14ac:dyDescent="0.3">
      <c r="A162" s="1" t="s">
        <v>7</v>
      </c>
      <c r="B162" s="75">
        <f>1+MAX($B$13:B161)</f>
        <v>38</v>
      </c>
      <c r="C162" s="33" t="s">
        <v>200</v>
      </c>
      <c r="D162" s="41"/>
      <c r="E162" s="34" t="s">
        <v>140</v>
      </c>
      <c r="F162" s="36" t="s">
        <v>201</v>
      </c>
      <c r="G162" s="34" t="s">
        <v>159</v>
      </c>
      <c r="H162" s="39">
        <v>2</v>
      </c>
      <c r="I162" s="34">
        <v>0</v>
      </c>
      <c r="J162" s="92" t="str">
        <f>IF(I162=0,"",I162*H162)</f>
        <v/>
      </c>
      <c r="K162" s="40"/>
      <c r="L162" s="93">
        <f>ROUND((ROUND(H162,3))*(ROUND(K162,2)),2)</f>
        <v>0</v>
      </c>
    </row>
    <row r="163" spans="1:12" s="1" customFormat="1" ht="12.75" customHeight="1" x14ac:dyDescent="0.25">
      <c r="A163" s="1" t="s">
        <v>6</v>
      </c>
      <c r="B163" s="11"/>
      <c r="F163" s="37"/>
      <c r="G163" s="5"/>
      <c r="H163" s="5"/>
      <c r="I163" s="5"/>
      <c r="J163" s="5"/>
      <c r="K163" s="5"/>
      <c r="L163" s="12"/>
    </row>
    <row r="164" spans="1:12" s="1" customFormat="1" ht="12.75" customHeight="1" x14ac:dyDescent="0.25">
      <c r="A164" s="1" t="s">
        <v>8</v>
      </c>
      <c r="B164" s="11"/>
      <c r="F164" s="35"/>
      <c r="G164" s="5"/>
      <c r="H164" s="5"/>
      <c r="I164" s="5"/>
      <c r="J164" s="5"/>
      <c r="K164" s="5"/>
      <c r="L164" s="12"/>
    </row>
    <row r="165" spans="1:12" s="1" customFormat="1" ht="12.75" customHeight="1" thickBot="1" x14ac:dyDescent="0.3">
      <c r="A165" s="1" t="s">
        <v>9</v>
      </c>
      <c r="B165" s="13"/>
      <c r="C165" s="9"/>
      <c r="D165" s="9"/>
      <c r="E165" s="9"/>
      <c r="F165" s="38" t="s">
        <v>143</v>
      </c>
      <c r="G165" s="6"/>
      <c r="H165" s="6"/>
      <c r="I165" s="6"/>
      <c r="J165" s="6"/>
      <c r="K165" s="6"/>
      <c r="L165" s="14"/>
    </row>
    <row r="166" spans="1:12" s="1" customFormat="1" ht="13.5" customHeight="1" thickBot="1" x14ac:dyDescent="0.3">
      <c r="A166" s="1" t="s">
        <v>7</v>
      </c>
      <c r="B166" s="75">
        <f>1+MAX($B$13:B165)</f>
        <v>39</v>
      </c>
      <c r="C166" s="33" t="s">
        <v>202</v>
      </c>
      <c r="D166" s="41"/>
      <c r="E166" s="34" t="s">
        <v>140</v>
      </c>
      <c r="F166" s="36" t="s">
        <v>203</v>
      </c>
      <c r="G166" s="34" t="s">
        <v>159</v>
      </c>
      <c r="H166" s="39">
        <v>2</v>
      </c>
      <c r="I166" s="34">
        <v>0</v>
      </c>
      <c r="J166" s="92" t="str">
        <f>IF(I166=0,"",I166*H166)</f>
        <v/>
      </c>
      <c r="K166" s="40"/>
      <c r="L166" s="93">
        <f>ROUND((ROUND(H166,3))*(ROUND(K166,2)),2)</f>
        <v>0</v>
      </c>
    </row>
    <row r="167" spans="1:12" s="1" customFormat="1" ht="12.75" customHeight="1" x14ac:dyDescent="0.25">
      <c r="A167" s="1" t="s">
        <v>6</v>
      </c>
      <c r="B167" s="11"/>
      <c r="F167" s="37"/>
      <c r="G167" s="5"/>
      <c r="H167" s="5"/>
      <c r="I167" s="5"/>
      <c r="J167" s="5"/>
      <c r="K167" s="5"/>
      <c r="L167" s="12"/>
    </row>
    <row r="168" spans="1:12" s="1" customFormat="1" ht="12.75" customHeight="1" x14ac:dyDescent="0.25">
      <c r="A168" s="1" t="s">
        <v>8</v>
      </c>
      <c r="B168" s="11"/>
      <c r="F168" s="35"/>
      <c r="G168" s="5"/>
      <c r="H168" s="5"/>
      <c r="I168" s="5"/>
      <c r="J168" s="5"/>
      <c r="K168" s="5"/>
      <c r="L168" s="12"/>
    </row>
    <row r="169" spans="1:12" s="1" customFormat="1" ht="12.75" customHeight="1" thickBot="1" x14ac:dyDescent="0.3">
      <c r="A169" s="1" t="s">
        <v>9</v>
      </c>
      <c r="B169" s="13"/>
      <c r="C169" s="9"/>
      <c r="D169" s="9"/>
      <c r="E169" s="9"/>
      <c r="F169" s="38" t="s">
        <v>143</v>
      </c>
      <c r="G169" s="6"/>
      <c r="H169" s="6"/>
      <c r="I169" s="6"/>
      <c r="J169" s="6"/>
      <c r="K169" s="6"/>
      <c r="L169" s="14"/>
    </row>
    <row r="170" spans="1:12" s="1" customFormat="1" ht="13.5" customHeight="1" thickBot="1" x14ac:dyDescent="0.3">
      <c r="A170" s="1" t="s">
        <v>7</v>
      </c>
      <c r="B170" s="75">
        <f>1+MAX($B$13:B169)</f>
        <v>40</v>
      </c>
      <c r="C170" s="33" t="s">
        <v>204</v>
      </c>
      <c r="D170" s="41"/>
      <c r="E170" s="34" t="s">
        <v>140</v>
      </c>
      <c r="F170" s="36" t="s">
        <v>205</v>
      </c>
      <c r="G170" s="34" t="s">
        <v>159</v>
      </c>
      <c r="H170" s="39">
        <v>2</v>
      </c>
      <c r="I170" s="34">
        <v>0</v>
      </c>
      <c r="J170" s="92" t="str">
        <f>IF(I170=0,"",I170*H170)</f>
        <v/>
      </c>
      <c r="K170" s="40"/>
      <c r="L170" s="93">
        <f>ROUND((ROUND(H170,3))*(ROUND(K170,2)),2)</f>
        <v>0</v>
      </c>
    </row>
    <row r="171" spans="1:12" s="1" customFormat="1" ht="12.75" customHeight="1" x14ac:dyDescent="0.25">
      <c r="A171" s="1" t="s">
        <v>6</v>
      </c>
      <c r="B171" s="11"/>
      <c r="F171" s="37"/>
      <c r="G171" s="5"/>
      <c r="H171" s="5"/>
      <c r="I171" s="5"/>
      <c r="J171" s="5"/>
      <c r="K171" s="5"/>
      <c r="L171" s="12"/>
    </row>
    <row r="172" spans="1:12" s="1" customFormat="1" ht="12.75" customHeight="1" x14ac:dyDescent="0.25">
      <c r="A172" s="1" t="s">
        <v>8</v>
      </c>
      <c r="B172" s="11"/>
      <c r="F172" s="35"/>
      <c r="G172" s="5"/>
      <c r="H172" s="5"/>
      <c r="I172" s="5"/>
      <c r="J172" s="5"/>
      <c r="K172" s="5"/>
      <c r="L172" s="12"/>
    </row>
    <row r="173" spans="1:12" s="1" customFormat="1" ht="12.75" customHeight="1" thickBot="1" x14ac:dyDescent="0.3">
      <c r="A173" s="1" t="s">
        <v>9</v>
      </c>
      <c r="B173" s="13"/>
      <c r="C173" s="9"/>
      <c r="D173" s="9"/>
      <c r="E173" s="9"/>
      <c r="F173" s="38" t="s">
        <v>143</v>
      </c>
      <c r="G173" s="6"/>
      <c r="H173" s="6"/>
      <c r="I173" s="6"/>
      <c r="J173" s="6"/>
      <c r="K173" s="6"/>
      <c r="L173" s="14"/>
    </row>
    <row r="174" spans="1:12" s="1" customFormat="1" ht="13.5" customHeight="1" thickBot="1" x14ac:dyDescent="0.3">
      <c r="A174" s="1" t="s">
        <v>7</v>
      </c>
      <c r="B174" s="75">
        <f>1+MAX($B$13:B173)</f>
        <v>41</v>
      </c>
      <c r="C174" s="33" t="s">
        <v>206</v>
      </c>
      <c r="D174" s="41"/>
      <c r="E174" s="34" t="s">
        <v>140</v>
      </c>
      <c r="F174" s="36" t="s">
        <v>207</v>
      </c>
      <c r="G174" s="34" t="s">
        <v>159</v>
      </c>
      <c r="H174" s="39">
        <v>2</v>
      </c>
      <c r="I174" s="34">
        <v>0</v>
      </c>
      <c r="J174" s="92" t="str">
        <f>IF(I174=0,"",I174*H174)</f>
        <v/>
      </c>
      <c r="K174" s="40"/>
      <c r="L174" s="93">
        <f>ROUND((ROUND(H174,3))*(ROUND(K174,2)),2)</f>
        <v>0</v>
      </c>
    </row>
    <row r="175" spans="1:12" s="1" customFormat="1" ht="12.75" customHeight="1" x14ac:dyDescent="0.25">
      <c r="A175" s="1" t="s">
        <v>6</v>
      </c>
      <c r="B175" s="11"/>
      <c r="F175" s="37"/>
      <c r="G175" s="5"/>
      <c r="H175" s="5"/>
      <c r="I175" s="5"/>
      <c r="J175" s="5"/>
      <c r="K175" s="5"/>
      <c r="L175" s="12"/>
    </row>
    <row r="176" spans="1:12" s="1" customFormat="1" ht="12.75" customHeight="1" x14ac:dyDescent="0.25">
      <c r="A176" s="1" t="s">
        <v>8</v>
      </c>
      <c r="B176" s="11"/>
      <c r="F176" s="35"/>
      <c r="G176" s="5"/>
      <c r="H176" s="5"/>
      <c r="I176" s="5"/>
      <c r="J176" s="5"/>
      <c r="K176" s="5"/>
      <c r="L176" s="12"/>
    </row>
    <row r="177" spans="1:12" s="1" customFormat="1" ht="12.75" customHeight="1" thickBot="1" x14ac:dyDescent="0.3">
      <c r="A177" s="1" t="s">
        <v>9</v>
      </c>
      <c r="B177" s="13"/>
      <c r="C177" s="9"/>
      <c r="D177" s="9"/>
      <c r="E177" s="9"/>
      <c r="F177" s="38" t="s">
        <v>143</v>
      </c>
      <c r="G177" s="6"/>
      <c r="H177" s="6"/>
      <c r="I177" s="6"/>
      <c r="J177" s="6"/>
      <c r="K177" s="6"/>
      <c r="L177" s="14"/>
    </row>
    <row r="178" spans="1:12" s="1" customFormat="1" ht="13.5" customHeight="1" thickBot="1" x14ac:dyDescent="0.3">
      <c r="A178" s="1" t="s">
        <v>7</v>
      </c>
      <c r="B178" s="75">
        <f>1+MAX($B$13:B177)</f>
        <v>42</v>
      </c>
      <c r="C178" s="33" t="s">
        <v>208</v>
      </c>
      <c r="D178" s="41"/>
      <c r="E178" s="34" t="s">
        <v>140</v>
      </c>
      <c r="F178" s="36" t="s">
        <v>209</v>
      </c>
      <c r="G178" s="34" t="s">
        <v>159</v>
      </c>
      <c r="H178" s="39">
        <v>2</v>
      </c>
      <c r="I178" s="34">
        <v>0</v>
      </c>
      <c r="J178" s="92" t="str">
        <f>IF(I178=0,"",I178*H178)</f>
        <v/>
      </c>
      <c r="K178" s="40"/>
      <c r="L178" s="93">
        <f>ROUND((ROUND(H178,3))*(ROUND(K178,2)),2)</f>
        <v>0</v>
      </c>
    </row>
    <row r="179" spans="1:12" s="1" customFormat="1" ht="12.75" customHeight="1" x14ac:dyDescent="0.25">
      <c r="A179" s="1" t="s">
        <v>6</v>
      </c>
      <c r="B179" s="11"/>
      <c r="F179" s="37"/>
      <c r="G179" s="5"/>
      <c r="H179" s="5"/>
      <c r="I179" s="5"/>
      <c r="J179" s="5"/>
      <c r="K179" s="5"/>
      <c r="L179" s="12"/>
    </row>
    <row r="180" spans="1:12" s="1" customFormat="1" ht="12.75" customHeight="1" x14ac:dyDescent="0.25">
      <c r="A180" s="1" t="s">
        <v>8</v>
      </c>
      <c r="B180" s="11"/>
      <c r="F180" s="35"/>
      <c r="G180" s="5"/>
      <c r="H180" s="5"/>
      <c r="I180" s="5"/>
      <c r="J180" s="5"/>
      <c r="K180" s="5"/>
      <c r="L180" s="12"/>
    </row>
    <row r="181" spans="1:12" s="1" customFormat="1" ht="12.75" customHeight="1" thickBot="1" x14ac:dyDescent="0.3">
      <c r="A181" s="1" t="s">
        <v>9</v>
      </c>
      <c r="B181" s="13"/>
      <c r="C181" s="9"/>
      <c r="D181" s="9"/>
      <c r="E181" s="9"/>
      <c r="F181" s="38" t="s">
        <v>143</v>
      </c>
      <c r="G181" s="6"/>
      <c r="H181" s="6"/>
      <c r="I181" s="6"/>
      <c r="J181" s="6"/>
      <c r="K181" s="6"/>
      <c r="L181" s="14"/>
    </row>
    <row r="182" spans="1:12" s="1" customFormat="1" ht="13.5" customHeight="1" thickBot="1" x14ac:dyDescent="0.3">
      <c r="A182" s="1" t="s">
        <v>7</v>
      </c>
      <c r="B182" s="75">
        <f>1+MAX($B$13:B181)</f>
        <v>43</v>
      </c>
      <c r="C182" s="33" t="s">
        <v>210</v>
      </c>
      <c r="D182" s="41"/>
      <c r="E182" s="34" t="s">
        <v>140</v>
      </c>
      <c r="F182" s="36" t="s">
        <v>211</v>
      </c>
      <c r="G182" s="34" t="s">
        <v>159</v>
      </c>
      <c r="H182" s="39">
        <v>2</v>
      </c>
      <c r="I182" s="34">
        <v>0</v>
      </c>
      <c r="J182" s="92" t="str">
        <f>IF(I182=0,"",I182*H182)</f>
        <v/>
      </c>
      <c r="K182" s="40"/>
      <c r="L182" s="93">
        <f>ROUND((ROUND(H182,3))*(ROUND(K182,2)),2)</f>
        <v>0</v>
      </c>
    </row>
    <row r="183" spans="1:12" s="1" customFormat="1" ht="12.75" customHeight="1" x14ac:dyDescent="0.25">
      <c r="A183" s="1" t="s">
        <v>6</v>
      </c>
      <c r="B183" s="11"/>
      <c r="F183" s="37"/>
      <c r="G183" s="5"/>
      <c r="H183" s="5"/>
      <c r="I183" s="5"/>
      <c r="J183" s="5"/>
      <c r="K183" s="5"/>
      <c r="L183" s="12"/>
    </row>
    <row r="184" spans="1:12" s="1" customFormat="1" ht="12.75" customHeight="1" x14ac:dyDescent="0.25">
      <c r="A184" s="1" t="s">
        <v>8</v>
      </c>
      <c r="B184" s="11"/>
      <c r="F184" s="35"/>
      <c r="G184" s="5"/>
      <c r="H184" s="5"/>
      <c r="I184" s="5"/>
      <c r="J184" s="5"/>
      <c r="K184" s="5"/>
      <c r="L184" s="12"/>
    </row>
    <row r="185" spans="1:12" s="1" customFormat="1" ht="12.75" customHeight="1" thickBot="1" x14ac:dyDescent="0.3">
      <c r="A185" s="1" t="s">
        <v>9</v>
      </c>
      <c r="B185" s="13"/>
      <c r="C185" s="9"/>
      <c r="D185" s="9"/>
      <c r="E185" s="9"/>
      <c r="F185" s="38" t="s">
        <v>143</v>
      </c>
      <c r="G185" s="6"/>
      <c r="H185" s="6"/>
      <c r="I185" s="6"/>
      <c r="J185" s="6"/>
      <c r="K185" s="6"/>
      <c r="L185" s="14"/>
    </row>
    <row r="186" spans="1:12" s="1" customFormat="1" ht="13.5" customHeight="1" thickBot="1" x14ac:dyDescent="0.3">
      <c r="A186" s="1" t="s">
        <v>7</v>
      </c>
      <c r="B186" s="75">
        <f>1+MAX($B$13:B185)</f>
        <v>44</v>
      </c>
      <c r="C186" s="33" t="s">
        <v>212</v>
      </c>
      <c r="D186" s="41"/>
      <c r="E186" s="34" t="s">
        <v>140</v>
      </c>
      <c r="F186" s="36" t="s">
        <v>213</v>
      </c>
      <c r="G186" s="34" t="s">
        <v>159</v>
      </c>
      <c r="H186" s="39">
        <v>1</v>
      </c>
      <c r="I186" s="34">
        <v>0</v>
      </c>
      <c r="J186" s="92" t="str">
        <f>IF(I186=0,"",I186*H186)</f>
        <v/>
      </c>
      <c r="K186" s="40"/>
      <c r="L186" s="93">
        <f>ROUND((ROUND(H186,3))*(ROUND(K186,2)),2)</f>
        <v>0</v>
      </c>
    </row>
    <row r="187" spans="1:12" s="1" customFormat="1" ht="12.75" customHeight="1" x14ac:dyDescent="0.25">
      <c r="A187" s="1" t="s">
        <v>6</v>
      </c>
      <c r="B187" s="11"/>
      <c r="F187" s="37"/>
      <c r="G187" s="5"/>
      <c r="H187" s="5"/>
      <c r="I187" s="5"/>
      <c r="J187" s="5"/>
      <c r="K187" s="5"/>
      <c r="L187" s="12"/>
    </row>
    <row r="188" spans="1:12" s="1" customFormat="1" ht="12.75" customHeight="1" x14ac:dyDescent="0.25">
      <c r="A188" s="1" t="s">
        <v>8</v>
      </c>
      <c r="B188" s="11"/>
      <c r="F188" s="35"/>
      <c r="G188" s="5"/>
      <c r="H188" s="5"/>
      <c r="I188" s="5"/>
      <c r="J188" s="5"/>
      <c r="K188" s="5"/>
      <c r="L188" s="12"/>
    </row>
    <row r="189" spans="1:12" s="1" customFormat="1" ht="12.75" customHeight="1" thickBot="1" x14ac:dyDescent="0.3">
      <c r="A189" s="1" t="s">
        <v>9</v>
      </c>
      <c r="B189" s="13"/>
      <c r="C189" s="9"/>
      <c r="D189" s="9"/>
      <c r="E189" s="9"/>
      <c r="F189" s="38" t="s">
        <v>143</v>
      </c>
      <c r="G189" s="6"/>
      <c r="H189" s="6"/>
      <c r="I189" s="6"/>
      <c r="J189" s="6"/>
      <c r="K189" s="6"/>
      <c r="L189" s="14"/>
    </row>
    <row r="190" spans="1:12" s="1" customFormat="1" ht="13.5" customHeight="1" thickBot="1" x14ac:dyDescent="0.3">
      <c r="A190" s="1" t="s">
        <v>7</v>
      </c>
      <c r="B190" s="75">
        <f>1+MAX($B$13:B189)</f>
        <v>45</v>
      </c>
      <c r="C190" s="33" t="s">
        <v>214</v>
      </c>
      <c r="D190" s="41"/>
      <c r="E190" s="34" t="s">
        <v>140</v>
      </c>
      <c r="F190" s="36" t="s">
        <v>215</v>
      </c>
      <c r="G190" s="34" t="s">
        <v>159</v>
      </c>
      <c r="H190" s="39">
        <v>1</v>
      </c>
      <c r="I190" s="34">
        <v>0</v>
      </c>
      <c r="J190" s="92" t="str">
        <f>IF(I190=0,"",I190*H190)</f>
        <v/>
      </c>
      <c r="K190" s="40"/>
      <c r="L190" s="93">
        <f>ROUND((ROUND(H190,3))*(ROUND(K190,2)),2)</f>
        <v>0</v>
      </c>
    </row>
    <row r="191" spans="1:12" s="1" customFormat="1" ht="12.75" customHeight="1" x14ac:dyDescent="0.25">
      <c r="A191" s="1" t="s">
        <v>6</v>
      </c>
      <c r="B191" s="11"/>
      <c r="F191" s="37"/>
      <c r="G191" s="5"/>
      <c r="H191" s="5"/>
      <c r="I191" s="5"/>
      <c r="J191" s="5"/>
      <c r="K191" s="5"/>
      <c r="L191" s="12"/>
    </row>
    <row r="192" spans="1:12" s="1" customFormat="1" ht="12.75" customHeight="1" x14ac:dyDescent="0.25">
      <c r="A192" s="1" t="s">
        <v>8</v>
      </c>
      <c r="B192" s="11"/>
      <c r="F192" s="35"/>
      <c r="G192" s="5"/>
      <c r="H192" s="5"/>
      <c r="I192" s="5"/>
      <c r="J192" s="5"/>
      <c r="K192" s="5"/>
      <c r="L192" s="12"/>
    </row>
    <row r="193" spans="1:12" s="1" customFormat="1" ht="12.75" customHeight="1" thickBot="1" x14ac:dyDescent="0.3">
      <c r="A193" s="1" t="s">
        <v>9</v>
      </c>
      <c r="B193" s="13"/>
      <c r="C193" s="9"/>
      <c r="D193" s="9"/>
      <c r="E193" s="9"/>
      <c r="F193" s="38" t="s">
        <v>143</v>
      </c>
      <c r="G193" s="6"/>
      <c r="H193" s="6"/>
      <c r="I193" s="6"/>
      <c r="J193" s="6"/>
      <c r="K193" s="6"/>
      <c r="L193" s="14"/>
    </row>
    <row r="194" spans="1:12" s="1" customFormat="1" ht="13.5" customHeight="1" thickBot="1" x14ac:dyDescent="0.3">
      <c r="A194" s="1" t="s">
        <v>7</v>
      </c>
      <c r="B194" s="75">
        <f>1+MAX($B$13:B193)</f>
        <v>46</v>
      </c>
      <c r="C194" s="33" t="s">
        <v>216</v>
      </c>
      <c r="D194" s="41"/>
      <c r="E194" s="34" t="s">
        <v>140</v>
      </c>
      <c r="F194" s="36" t="s">
        <v>217</v>
      </c>
      <c r="G194" s="34" t="s">
        <v>159</v>
      </c>
      <c r="H194" s="39">
        <v>1</v>
      </c>
      <c r="I194" s="34">
        <v>0</v>
      </c>
      <c r="J194" s="92" t="str">
        <f>IF(I194=0,"",I194*H194)</f>
        <v/>
      </c>
      <c r="K194" s="40"/>
      <c r="L194" s="93">
        <f>ROUND((ROUND(H194,3))*(ROUND(K194,2)),2)</f>
        <v>0</v>
      </c>
    </row>
    <row r="195" spans="1:12" s="1" customFormat="1" ht="12.75" customHeight="1" x14ac:dyDescent="0.25">
      <c r="A195" s="1" t="s">
        <v>6</v>
      </c>
      <c r="B195" s="11"/>
      <c r="F195" s="37"/>
      <c r="G195" s="5"/>
      <c r="H195" s="5"/>
      <c r="I195" s="5"/>
      <c r="J195" s="5"/>
      <c r="K195" s="5"/>
      <c r="L195" s="12"/>
    </row>
    <row r="196" spans="1:12" s="1" customFormat="1" ht="12.75" customHeight="1" x14ac:dyDescent="0.25">
      <c r="A196" s="1" t="s">
        <v>8</v>
      </c>
      <c r="B196" s="11"/>
      <c r="F196" s="35"/>
      <c r="G196" s="5"/>
      <c r="H196" s="5"/>
      <c r="I196" s="5"/>
      <c r="J196" s="5"/>
      <c r="K196" s="5"/>
      <c r="L196" s="12"/>
    </row>
    <row r="197" spans="1:12" s="1" customFormat="1" ht="12.75" customHeight="1" thickBot="1" x14ac:dyDescent="0.3">
      <c r="A197" s="1" t="s">
        <v>9</v>
      </c>
      <c r="B197" s="13"/>
      <c r="C197" s="9"/>
      <c r="D197" s="9"/>
      <c r="E197" s="9"/>
      <c r="F197" s="38" t="s">
        <v>143</v>
      </c>
      <c r="G197" s="6"/>
      <c r="H197" s="6"/>
      <c r="I197" s="6"/>
      <c r="J197" s="6"/>
      <c r="K197" s="6"/>
      <c r="L197" s="14"/>
    </row>
    <row r="198" spans="1:12" s="1" customFormat="1" ht="23.25" thickBot="1" x14ac:dyDescent="0.3">
      <c r="A198" s="1" t="s">
        <v>7</v>
      </c>
      <c r="B198" s="75">
        <f>1+MAX($B$13:B197)</f>
        <v>47</v>
      </c>
      <c r="C198" s="33" t="s">
        <v>218</v>
      </c>
      <c r="D198" s="41"/>
      <c r="E198" s="34" t="s">
        <v>140</v>
      </c>
      <c r="F198" s="36" t="s">
        <v>219</v>
      </c>
      <c r="G198" s="34" t="s">
        <v>159</v>
      </c>
      <c r="H198" s="39">
        <v>1</v>
      </c>
      <c r="I198" s="34">
        <v>0</v>
      </c>
      <c r="J198" s="92" t="str">
        <f>IF(I198=0,"",I198*H198)</f>
        <v/>
      </c>
      <c r="K198" s="40"/>
      <c r="L198" s="93">
        <f>ROUND((ROUND(H198,3))*(ROUND(K198,2)),2)</f>
        <v>0</v>
      </c>
    </row>
    <row r="199" spans="1:12" s="1" customFormat="1" ht="12.75" customHeight="1" x14ac:dyDescent="0.25">
      <c r="A199" s="1" t="s">
        <v>6</v>
      </c>
      <c r="B199" s="11"/>
      <c r="F199" s="37"/>
      <c r="G199" s="5"/>
      <c r="H199" s="5"/>
      <c r="I199" s="5"/>
      <c r="J199" s="5"/>
      <c r="K199" s="5"/>
      <c r="L199" s="12"/>
    </row>
    <row r="200" spans="1:12" s="1" customFormat="1" ht="12.75" customHeight="1" x14ac:dyDescent="0.25">
      <c r="A200" s="1" t="s">
        <v>8</v>
      </c>
      <c r="B200" s="11"/>
      <c r="F200" s="35"/>
      <c r="G200" s="5"/>
      <c r="H200" s="5"/>
      <c r="I200" s="5"/>
      <c r="J200" s="5"/>
      <c r="K200" s="5"/>
      <c r="L200" s="12"/>
    </row>
    <row r="201" spans="1:12" s="1" customFormat="1" ht="12.75" customHeight="1" thickBot="1" x14ac:dyDescent="0.3">
      <c r="A201" s="1" t="s">
        <v>9</v>
      </c>
      <c r="B201" s="13"/>
      <c r="C201" s="9"/>
      <c r="D201" s="9"/>
      <c r="E201" s="9"/>
      <c r="F201" s="38" t="s">
        <v>143</v>
      </c>
      <c r="G201" s="6"/>
      <c r="H201" s="6"/>
      <c r="I201" s="6"/>
      <c r="J201" s="6"/>
      <c r="K201" s="6"/>
      <c r="L201" s="14"/>
    </row>
    <row r="202" spans="1:12" s="1" customFormat="1" ht="13.5" customHeight="1" thickBot="1" x14ac:dyDescent="0.3">
      <c r="A202" s="1" t="s">
        <v>7</v>
      </c>
      <c r="B202" s="75">
        <f>1+MAX($B$13:B201)</f>
        <v>48</v>
      </c>
      <c r="C202" s="33" t="s">
        <v>220</v>
      </c>
      <c r="D202" s="41"/>
      <c r="E202" s="34" t="s">
        <v>140</v>
      </c>
      <c r="F202" s="36" t="s">
        <v>221</v>
      </c>
      <c r="G202" s="34" t="s">
        <v>159</v>
      </c>
      <c r="H202" s="39">
        <v>1</v>
      </c>
      <c r="I202" s="34">
        <v>0</v>
      </c>
      <c r="J202" s="92" t="str">
        <f>IF(I202=0,"",I202*H202)</f>
        <v/>
      </c>
      <c r="K202" s="40"/>
      <c r="L202" s="93">
        <f>ROUND((ROUND(H202,3))*(ROUND(K202,2)),2)</f>
        <v>0</v>
      </c>
    </row>
    <row r="203" spans="1:12" s="1" customFormat="1" ht="12.75" customHeight="1" x14ac:dyDescent="0.25">
      <c r="A203" s="1" t="s">
        <v>6</v>
      </c>
      <c r="B203" s="11"/>
      <c r="F203" s="37"/>
      <c r="G203" s="5"/>
      <c r="H203" s="5"/>
      <c r="I203" s="5"/>
      <c r="J203" s="5"/>
      <c r="K203" s="5"/>
      <c r="L203" s="12"/>
    </row>
    <row r="204" spans="1:12" s="1" customFormat="1" ht="12.75" customHeight="1" x14ac:dyDescent="0.25">
      <c r="A204" s="1" t="s">
        <v>8</v>
      </c>
      <c r="B204" s="11"/>
      <c r="F204" s="35"/>
      <c r="G204" s="5"/>
      <c r="H204" s="5"/>
      <c r="I204" s="5"/>
      <c r="J204" s="5"/>
      <c r="K204" s="5"/>
      <c r="L204" s="12"/>
    </row>
    <row r="205" spans="1:12" s="1" customFormat="1" ht="12.75" customHeight="1" thickBot="1" x14ac:dyDescent="0.3">
      <c r="A205" s="1" t="s">
        <v>9</v>
      </c>
      <c r="B205" s="13"/>
      <c r="C205" s="9"/>
      <c r="D205" s="9"/>
      <c r="E205" s="9"/>
      <c r="F205" s="38" t="s">
        <v>143</v>
      </c>
      <c r="G205" s="6"/>
      <c r="H205" s="6"/>
      <c r="I205" s="6"/>
      <c r="J205" s="6"/>
      <c r="K205" s="6"/>
      <c r="L205" s="14"/>
    </row>
    <row r="206" spans="1:12" s="1" customFormat="1" ht="13.5" customHeight="1" thickBot="1" x14ac:dyDescent="0.3">
      <c r="A206" s="1" t="s">
        <v>7</v>
      </c>
      <c r="B206" s="75">
        <f>1+MAX($B$13:B205)</f>
        <v>49</v>
      </c>
      <c r="C206" s="33" t="s">
        <v>222</v>
      </c>
      <c r="D206" s="41"/>
      <c r="E206" s="34" t="s">
        <v>140</v>
      </c>
      <c r="F206" s="36" t="s">
        <v>223</v>
      </c>
      <c r="G206" s="34" t="s">
        <v>159</v>
      </c>
      <c r="H206" s="39">
        <v>1</v>
      </c>
      <c r="I206" s="34">
        <v>0</v>
      </c>
      <c r="J206" s="92" t="str">
        <f>IF(I206=0,"",I206*H206)</f>
        <v/>
      </c>
      <c r="K206" s="40"/>
      <c r="L206" s="93">
        <f>ROUND((ROUND(H206,3))*(ROUND(K206,2)),2)</f>
        <v>0</v>
      </c>
    </row>
    <row r="207" spans="1:12" s="1" customFormat="1" ht="12.75" customHeight="1" x14ac:dyDescent="0.25">
      <c r="A207" s="1" t="s">
        <v>6</v>
      </c>
      <c r="B207" s="11"/>
      <c r="F207" s="37"/>
      <c r="G207" s="5"/>
      <c r="H207" s="5"/>
      <c r="I207" s="5"/>
      <c r="J207" s="5"/>
      <c r="K207" s="5"/>
      <c r="L207" s="12"/>
    </row>
    <row r="208" spans="1:12" s="1" customFormat="1" ht="12.75" customHeight="1" x14ac:dyDescent="0.25">
      <c r="A208" s="1" t="s">
        <v>8</v>
      </c>
      <c r="B208" s="11"/>
      <c r="F208" s="35"/>
      <c r="G208" s="5"/>
      <c r="H208" s="5"/>
      <c r="I208" s="5"/>
      <c r="J208" s="5"/>
      <c r="K208" s="5"/>
      <c r="L208" s="12"/>
    </row>
    <row r="209" spans="1:12" s="1" customFormat="1" ht="12.75" customHeight="1" thickBot="1" x14ac:dyDescent="0.3">
      <c r="A209" s="1" t="s">
        <v>9</v>
      </c>
      <c r="B209" s="13"/>
      <c r="C209" s="9"/>
      <c r="D209" s="9"/>
      <c r="E209" s="9"/>
      <c r="F209" s="38" t="s">
        <v>143</v>
      </c>
      <c r="G209" s="6"/>
      <c r="H209" s="6"/>
      <c r="I209" s="6"/>
      <c r="J209" s="6"/>
      <c r="K209" s="6"/>
      <c r="L209" s="14"/>
    </row>
    <row r="210" spans="1:12" s="1" customFormat="1" ht="13.5" customHeight="1" thickBot="1" x14ac:dyDescent="0.3">
      <c r="A210" s="1" t="s">
        <v>7</v>
      </c>
      <c r="B210" s="75">
        <f>1+MAX($B$13:B209)</f>
        <v>50</v>
      </c>
      <c r="C210" s="33" t="s">
        <v>224</v>
      </c>
      <c r="D210" s="41"/>
      <c r="E210" s="34" t="s">
        <v>140</v>
      </c>
      <c r="F210" s="36" t="s">
        <v>225</v>
      </c>
      <c r="G210" s="34" t="s">
        <v>159</v>
      </c>
      <c r="H210" s="39">
        <v>1</v>
      </c>
      <c r="I210" s="34">
        <v>0</v>
      </c>
      <c r="J210" s="92" t="str">
        <f>IF(I210=0,"",I210*H210)</f>
        <v/>
      </c>
      <c r="K210" s="40"/>
      <c r="L210" s="93">
        <f>ROUND((ROUND(H210,3))*(ROUND(K210,2)),2)</f>
        <v>0</v>
      </c>
    </row>
    <row r="211" spans="1:12" s="1" customFormat="1" ht="12.75" customHeight="1" x14ac:dyDescent="0.25">
      <c r="A211" s="1" t="s">
        <v>6</v>
      </c>
      <c r="B211" s="11"/>
      <c r="F211" s="37"/>
      <c r="G211" s="5"/>
      <c r="H211" s="5"/>
      <c r="I211" s="5"/>
      <c r="J211" s="5"/>
      <c r="K211" s="5"/>
      <c r="L211" s="12"/>
    </row>
    <row r="212" spans="1:12" s="1" customFormat="1" ht="12.75" customHeight="1" x14ac:dyDescent="0.25">
      <c r="A212" s="1" t="s">
        <v>8</v>
      </c>
      <c r="B212" s="11"/>
      <c r="F212" s="35"/>
      <c r="G212" s="5"/>
      <c r="H212" s="5"/>
      <c r="I212" s="5"/>
      <c r="J212" s="5"/>
      <c r="K212" s="5"/>
      <c r="L212" s="12"/>
    </row>
    <row r="213" spans="1:12" s="1" customFormat="1" ht="12.75" customHeight="1" thickBot="1" x14ac:dyDescent="0.3">
      <c r="A213" s="1" t="s">
        <v>9</v>
      </c>
      <c r="B213" s="13"/>
      <c r="C213" s="9"/>
      <c r="D213" s="9"/>
      <c r="E213" s="9"/>
      <c r="F213" s="38" t="s">
        <v>143</v>
      </c>
      <c r="G213" s="6"/>
      <c r="H213" s="6"/>
      <c r="I213" s="6"/>
      <c r="J213" s="6"/>
      <c r="K213" s="6"/>
      <c r="L213" s="14"/>
    </row>
    <row r="214" spans="1:12" s="1" customFormat="1" ht="13.5" customHeight="1" thickBot="1" x14ac:dyDescent="0.3">
      <c r="A214" s="1" t="s">
        <v>7</v>
      </c>
      <c r="B214" s="75">
        <f>1+MAX($B$13:B213)</f>
        <v>51</v>
      </c>
      <c r="C214" s="33" t="s">
        <v>226</v>
      </c>
      <c r="D214" s="41"/>
      <c r="E214" s="34" t="s">
        <v>140</v>
      </c>
      <c r="F214" s="36" t="s">
        <v>227</v>
      </c>
      <c r="G214" s="34" t="s">
        <v>159</v>
      </c>
      <c r="H214" s="39">
        <v>1</v>
      </c>
      <c r="I214" s="34">
        <v>0</v>
      </c>
      <c r="J214" s="92" t="str">
        <f>IF(I214=0,"",I214*H214)</f>
        <v/>
      </c>
      <c r="K214" s="40"/>
      <c r="L214" s="93">
        <f>ROUND((ROUND(H214,3))*(ROUND(K214,2)),2)</f>
        <v>0</v>
      </c>
    </row>
    <row r="215" spans="1:12" s="1" customFormat="1" ht="12.75" customHeight="1" x14ac:dyDescent="0.25">
      <c r="A215" s="1" t="s">
        <v>6</v>
      </c>
      <c r="B215" s="11"/>
      <c r="F215" s="37"/>
      <c r="G215" s="5"/>
      <c r="H215" s="5"/>
      <c r="I215" s="5"/>
      <c r="J215" s="5"/>
      <c r="K215" s="5"/>
      <c r="L215" s="12"/>
    </row>
    <row r="216" spans="1:12" s="1" customFormat="1" ht="12.75" customHeight="1" x14ac:dyDescent="0.25">
      <c r="A216" s="1" t="s">
        <v>8</v>
      </c>
      <c r="B216" s="11"/>
      <c r="F216" s="35"/>
      <c r="G216" s="5"/>
      <c r="H216" s="5"/>
      <c r="I216" s="5"/>
      <c r="J216" s="5"/>
      <c r="K216" s="5"/>
      <c r="L216" s="12"/>
    </row>
    <row r="217" spans="1:12" s="1" customFormat="1" ht="12.75" customHeight="1" thickBot="1" x14ac:dyDescent="0.3">
      <c r="A217" s="1" t="s">
        <v>9</v>
      </c>
      <c r="B217" s="13"/>
      <c r="C217" s="9"/>
      <c r="D217" s="9"/>
      <c r="E217" s="9"/>
      <c r="F217" s="38" t="s">
        <v>143</v>
      </c>
      <c r="G217" s="6"/>
      <c r="H217" s="6"/>
      <c r="I217" s="6"/>
      <c r="J217" s="6"/>
      <c r="K217" s="6"/>
      <c r="L217" s="14"/>
    </row>
    <row r="218" spans="1:12" s="1" customFormat="1" ht="13.5" customHeight="1" thickBot="1" x14ac:dyDescent="0.3">
      <c r="A218" s="1" t="s">
        <v>7</v>
      </c>
      <c r="B218" s="75">
        <f>1+MAX($B$13:B217)</f>
        <v>52</v>
      </c>
      <c r="C218" s="33" t="s">
        <v>228</v>
      </c>
      <c r="D218" s="41"/>
      <c r="E218" s="34" t="s">
        <v>140</v>
      </c>
      <c r="F218" s="36" t="s">
        <v>229</v>
      </c>
      <c r="G218" s="34" t="s">
        <v>159</v>
      </c>
      <c r="H218" s="39">
        <v>1</v>
      </c>
      <c r="I218" s="34">
        <v>0</v>
      </c>
      <c r="J218" s="92" t="str">
        <f>IF(I218=0,"",I218*H218)</f>
        <v/>
      </c>
      <c r="K218" s="40"/>
      <c r="L218" s="93">
        <f>ROUND((ROUND(H218,3))*(ROUND(K218,2)),2)</f>
        <v>0</v>
      </c>
    </row>
    <row r="219" spans="1:12" s="1" customFormat="1" ht="12.75" customHeight="1" x14ac:dyDescent="0.25">
      <c r="A219" s="1" t="s">
        <v>6</v>
      </c>
      <c r="B219" s="11"/>
      <c r="F219" s="37"/>
      <c r="G219" s="5"/>
      <c r="H219" s="5"/>
      <c r="I219" s="5"/>
      <c r="J219" s="5"/>
      <c r="K219" s="5"/>
      <c r="L219" s="12"/>
    </row>
    <row r="220" spans="1:12" s="1" customFormat="1" ht="12.75" customHeight="1" x14ac:dyDescent="0.25">
      <c r="A220" s="1" t="s">
        <v>8</v>
      </c>
      <c r="B220" s="11"/>
      <c r="F220" s="35"/>
      <c r="G220" s="5"/>
      <c r="H220" s="5"/>
      <c r="I220" s="5"/>
      <c r="J220" s="5"/>
      <c r="K220" s="5"/>
      <c r="L220" s="12"/>
    </row>
    <row r="221" spans="1:12" s="1" customFormat="1" ht="12.75" customHeight="1" thickBot="1" x14ac:dyDescent="0.3">
      <c r="A221" s="1" t="s">
        <v>9</v>
      </c>
      <c r="B221" s="13"/>
      <c r="C221" s="9"/>
      <c r="D221" s="9"/>
      <c r="E221" s="9"/>
      <c r="F221" s="38" t="s">
        <v>143</v>
      </c>
      <c r="G221" s="6"/>
      <c r="H221" s="6"/>
      <c r="I221" s="6"/>
      <c r="J221" s="6"/>
      <c r="K221" s="6"/>
      <c r="L221" s="14"/>
    </row>
    <row r="222" spans="1:12" s="1" customFormat="1" ht="13.5" customHeight="1" thickBot="1" x14ac:dyDescent="0.3">
      <c r="A222" s="1" t="s">
        <v>7</v>
      </c>
      <c r="B222" s="75">
        <f>1+MAX($B$13:B221)</f>
        <v>53</v>
      </c>
      <c r="C222" s="33" t="s">
        <v>230</v>
      </c>
      <c r="D222" s="41"/>
      <c r="E222" s="34" t="s">
        <v>140</v>
      </c>
      <c r="F222" s="36" t="s">
        <v>231</v>
      </c>
      <c r="G222" s="34" t="s">
        <v>159</v>
      </c>
      <c r="H222" s="39">
        <v>6</v>
      </c>
      <c r="I222" s="34">
        <v>0</v>
      </c>
      <c r="J222" s="92" t="str">
        <f>IF(I222=0,"",I222*H222)</f>
        <v/>
      </c>
      <c r="K222" s="40"/>
      <c r="L222" s="93">
        <f>ROUND((ROUND(H222,3))*(ROUND(K222,2)),2)</f>
        <v>0</v>
      </c>
    </row>
    <row r="223" spans="1:12" s="1" customFormat="1" ht="12.75" customHeight="1" x14ac:dyDescent="0.25">
      <c r="A223" s="1" t="s">
        <v>6</v>
      </c>
      <c r="B223" s="11"/>
      <c r="F223" s="37"/>
      <c r="G223" s="5"/>
      <c r="H223" s="5"/>
      <c r="I223" s="5"/>
      <c r="J223" s="5"/>
      <c r="K223" s="5"/>
      <c r="L223" s="12"/>
    </row>
    <row r="224" spans="1:12" s="1" customFormat="1" ht="12.75" customHeight="1" x14ac:dyDescent="0.25">
      <c r="A224" s="1" t="s">
        <v>8</v>
      </c>
      <c r="B224" s="11"/>
      <c r="F224" s="35"/>
      <c r="G224" s="5"/>
      <c r="H224" s="5"/>
      <c r="I224" s="5"/>
      <c r="J224" s="5"/>
      <c r="K224" s="5"/>
      <c r="L224" s="12"/>
    </row>
    <row r="225" spans="1:12" s="1" customFormat="1" ht="12.75" customHeight="1" thickBot="1" x14ac:dyDescent="0.3">
      <c r="A225" s="1" t="s">
        <v>9</v>
      </c>
      <c r="B225" s="13"/>
      <c r="C225" s="9"/>
      <c r="D225" s="9"/>
      <c r="E225" s="9"/>
      <c r="F225" s="38" t="s">
        <v>143</v>
      </c>
      <c r="G225" s="6"/>
      <c r="H225" s="6"/>
      <c r="I225" s="6"/>
      <c r="J225" s="6"/>
      <c r="K225" s="6"/>
      <c r="L225" s="14"/>
    </row>
    <row r="226" spans="1:12" s="1" customFormat="1" ht="13.5" customHeight="1" thickBot="1" x14ac:dyDescent="0.3">
      <c r="A226" s="1" t="s">
        <v>7</v>
      </c>
      <c r="B226" s="75">
        <f>1+MAX($B$13:B225)</f>
        <v>54</v>
      </c>
      <c r="C226" s="33" t="s">
        <v>232</v>
      </c>
      <c r="D226" s="41"/>
      <c r="E226" s="34" t="s">
        <v>140</v>
      </c>
      <c r="F226" s="36" t="s">
        <v>233</v>
      </c>
      <c r="G226" s="34" t="s">
        <v>159</v>
      </c>
      <c r="H226" s="39">
        <v>6</v>
      </c>
      <c r="I226" s="34">
        <v>0</v>
      </c>
      <c r="J226" s="92" t="str">
        <f>IF(I226=0,"",I226*H226)</f>
        <v/>
      </c>
      <c r="K226" s="40"/>
      <c r="L226" s="93">
        <f>ROUND((ROUND(H226,3))*(ROUND(K226,2)),2)</f>
        <v>0</v>
      </c>
    </row>
    <row r="227" spans="1:12" s="1" customFormat="1" ht="12.75" customHeight="1" x14ac:dyDescent="0.25">
      <c r="A227" s="1" t="s">
        <v>6</v>
      </c>
      <c r="B227" s="11"/>
      <c r="F227" s="37"/>
      <c r="G227" s="5"/>
      <c r="H227" s="5"/>
      <c r="I227" s="5"/>
      <c r="J227" s="5"/>
      <c r="K227" s="5"/>
      <c r="L227" s="12"/>
    </row>
    <row r="228" spans="1:12" s="1" customFormat="1" ht="12.75" customHeight="1" x14ac:dyDescent="0.25">
      <c r="A228" s="1" t="s">
        <v>8</v>
      </c>
      <c r="B228" s="11"/>
      <c r="F228" s="35"/>
      <c r="G228" s="5"/>
      <c r="H228" s="5"/>
      <c r="I228" s="5"/>
      <c r="J228" s="5"/>
      <c r="K228" s="5"/>
      <c r="L228" s="12"/>
    </row>
    <row r="229" spans="1:12" s="1" customFormat="1" ht="12.75" customHeight="1" thickBot="1" x14ac:dyDescent="0.3">
      <c r="A229" s="1" t="s">
        <v>9</v>
      </c>
      <c r="B229" s="13"/>
      <c r="C229" s="9"/>
      <c r="D229" s="9"/>
      <c r="E229" s="9"/>
      <c r="F229" s="38" t="s">
        <v>143</v>
      </c>
      <c r="G229" s="6"/>
      <c r="H229" s="6"/>
      <c r="I229" s="6"/>
      <c r="J229" s="6"/>
      <c r="K229" s="6"/>
      <c r="L229" s="14"/>
    </row>
    <row r="230" spans="1:12" s="1" customFormat="1" ht="13.5" customHeight="1" thickBot="1" x14ac:dyDescent="0.3">
      <c r="A230" s="1" t="s">
        <v>7</v>
      </c>
      <c r="B230" s="75">
        <f>1+MAX($B$13:B229)</f>
        <v>55</v>
      </c>
      <c r="C230" s="33" t="s">
        <v>234</v>
      </c>
      <c r="D230" s="41"/>
      <c r="E230" s="34" t="s">
        <v>140</v>
      </c>
      <c r="F230" s="36" t="s">
        <v>235</v>
      </c>
      <c r="G230" s="34" t="s">
        <v>159</v>
      </c>
      <c r="H230" s="39">
        <v>1</v>
      </c>
      <c r="I230" s="34">
        <v>0</v>
      </c>
      <c r="J230" s="92" t="str">
        <f>IF(I230=0,"",I230*H230)</f>
        <v/>
      </c>
      <c r="K230" s="40"/>
      <c r="L230" s="93">
        <f>ROUND((ROUND(H230,3))*(ROUND(K230,2)),2)</f>
        <v>0</v>
      </c>
    </row>
    <row r="231" spans="1:12" s="1" customFormat="1" ht="12.75" customHeight="1" x14ac:dyDescent="0.25">
      <c r="A231" s="1" t="s">
        <v>6</v>
      </c>
      <c r="B231" s="11"/>
      <c r="F231" s="37"/>
      <c r="G231" s="5"/>
      <c r="H231" s="5"/>
      <c r="I231" s="5"/>
      <c r="J231" s="5"/>
      <c r="K231" s="5"/>
      <c r="L231" s="12"/>
    </row>
    <row r="232" spans="1:12" s="1" customFormat="1" ht="12.75" customHeight="1" x14ac:dyDescent="0.25">
      <c r="A232" s="1" t="s">
        <v>8</v>
      </c>
      <c r="B232" s="11"/>
      <c r="F232" s="35"/>
      <c r="G232" s="5"/>
      <c r="H232" s="5"/>
      <c r="I232" s="5"/>
      <c r="J232" s="5"/>
      <c r="K232" s="5"/>
      <c r="L232" s="12"/>
    </row>
    <row r="233" spans="1:12" s="1" customFormat="1" ht="12.75" customHeight="1" thickBot="1" x14ac:dyDescent="0.3">
      <c r="A233" s="1" t="s">
        <v>9</v>
      </c>
      <c r="B233" s="13"/>
      <c r="C233" s="9"/>
      <c r="D233" s="9"/>
      <c r="E233" s="9"/>
      <c r="F233" s="38" t="s">
        <v>143</v>
      </c>
      <c r="G233" s="6"/>
      <c r="H233" s="6"/>
      <c r="I233" s="6"/>
      <c r="J233" s="6"/>
      <c r="K233" s="6"/>
      <c r="L233" s="14"/>
    </row>
    <row r="234" spans="1:12" s="1" customFormat="1" ht="13.5" customHeight="1" thickBot="1" x14ac:dyDescent="0.3">
      <c r="A234" s="1" t="s">
        <v>7</v>
      </c>
      <c r="B234" s="75">
        <f>1+MAX($B$13:B233)</f>
        <v>56</v>
      </c>
      <c r="C234" s="33" t="s">
        <v>236</v>
      </c>
      <c r="D234" s="41"/>
      <c r="E234" s="34" t="s">
        <v>140</v>
      </c>
      <c r="F234" s="36" t="s">
        <v>237</v>
      </c>
      <c r="G234" s="34" t="s">
        <v>159</v>
      </c>
      <c r="H234" s="39">
        <v>1</v>
      </c>
      <c r="I234" s="34">
        <v>0</v>
      </c>
      <c r="J234" s="92" t="str">
        <f>IF(I234=0,"",I234*H234)</f>
        <v/>
      </c>
      <c r="K234" s="40"/>
      <c r="L234" s="93">
        <f>ROUND((ROUND(H234,3))*(ROUND(K234,2)),2)</f>
        <v>0</v>
      </c>
    </row>
    <row r="235" spans="1:12" s="1" customFormat="1" ht="12.75" customHeight="1" x14ac:dyDescent="0.25">
      <c r="A235" s="1" t="s">
        <v>6</v>
      </c>
      <c r="B235" s="11"/>
      <c r="F235" s="37"/>
      <c r="G235" s="5"/>
      <c r="H235" s="5"/>
      <c r="I235" s="5"/>
      <c r="J235" s="5"/>
      <c r="K235" s="5"/>
      <c r="L235" s="12"/>
    </row>
    <row r="236" spans="1:12" s="1" customFormat="1" ht="12.75" customHeight="1" x14ac:dyDescent="0.25">
      <c r="A236" s="1" t="s">
        <v>8</v>
      </c>
      <c r="B236" s="11"/>
      <c r="F236" s="35"/>
      <c r="G236" s="5"/>
      <c r="H236" s="5"/>
      <c r="I236" s="5"/>
      <c r="J236" s="5"/>
      <c r="K236" s="5"/>
      <c r="L236" s="12"/>
    </row>
    <row r="237" spans="1:12" s="1" customFormat="1" ht="12.75" customHeight="1" thickBot="1" x14ac:dyDescent="0.3">
      <c r="A237" s="1" t="s">
        <v>9</v>
      </c>
      <c r="B237" s="13"/>
      <c r="C237" s="9"/>
      <c r="D237" s="9"/>
      <c r="E237" s="9"/>
      <c r="F237" s="38" t="s">
        <v>143</v>
      </c>
      <c r="G237" s="6"/>
      <c r="H237" s="6"/>
      <c r="I237" s="6"/>
      <c r="J237" s="6"/>
      <c r="K237" s="6"/>
      <c r="L237" s="14"/>
    </row>
    <row r="238" spans="1:12" s="1" customFormat="1" ht="13.5" customHeight="1" thickBot="1" x14ac:dyDescent="0.3">
      <c r="A238" s="1" t="s">
        <v>7</v>
      </c>
      <c r="B238" s="75">
        <f>1+MAX($B$13:B237)</f>
        <v>57</v>
      </c>
      <c r="C238" s="33" t="s">
        <v>238</v>
      </c>
      <c r="D238" s="41"/>
      <c r="E238" s="34" t="s">
        <v>140</v>
      </c>
      <c r="F238" s="36" t="s">
        <v>239</v>
      </c>
      <c r="G238" s="34" t="s">
        <v>159</v>
      </c>
      <c r="H238" s="39">
        <v>6</v>
      </c>
      <c r="I238" s="34">
        <v>0</v>
      </c>
      <c r="J238" s="92" t="str">
        <f>IF(I238=0,"",I238*H238)</f>
        <v/>
      </c>
      <c r="K238" s="40"/>
      <c r="L238" s="93">
        <f>ROUND((ROUND(H238,3))*(ROUND(K238,2)),2)</f>
        <v>0</v>
      </c>
    </row>
    <row r="239" spans="1:12" s="1" customFormat="1" ht="12.75" customHeight="1" x14ac:dyDescent="0.25">
      <c r="A239" s="1" t="s">
        <v>6</v>
      </c>
      <c r="B239" s="11"/>
      <c r="F239" s="37"/>
      <c r="G239" s="5"/>
      <c r="H239" s="5"/>
      <c r="I239" s="5"/>
      <c r="J239" s="5"/>
      <c r="K239" s="5"/>
      <c r="L239" s="12"/>
    </row>
    <row r="240" spans="1:12" s="1" customFormat="1" ht="12.75" customHeight="1" x14ac:dyDescent="0.25">
      <c r="A240" s="1" t="s">
        <v>8</v>
      </c>
      <c r="B240" s="11"/>
      <c r="F240" s="35"/>
      <c r="G240" s="5"/>
      <c r="H240" s="5"/>
      <c r="I240" s="5"/>
      <c r="J240" s="5"/>
      <c r="K240" s="5"/>
      <c r="L240" s="12"/>
    </row>
    <row r="241" spans="1:12" s="1" customFormat="1" ht="12.75" customHeight="1" thickBot="1" x14ac:dyDescent="0.3">
      <c r="A241" s="1" t="s">
        <v>9</v>
      </c>
      <c r="B241" s="13"/>
      <c r="C241" s="9"/>
      <c r="D241" s="9"/>
      <c r="E241" s="9"/>
      <c r="F241" s="38" t="s">
        <v>143</v>
      </c>
      <c r="G241" s="6"/>
      <c r="H241" s="6"/>
      <c r="I241" s="6"/>
      <c r="J241" s="6"/>
      <c r="K241" s="6"/>
      <c r="L241" s="14"/>
    </row>
    <row r="242" spans="1:12" s="1" customFormat="1" ht="13.5" customHeight="1" thickBot="1" x14ac:dyDescent="0.3">
      <c r="A242" s="1" t="s">
        <v>7</v>
      </c>
      <c r="B242" s="75">
        <f>1+MAX($B$13:B241)</f>
        <v>58</v>
      </c>
      <c r="C242" s="33" t="s">
        <v>240</v>
      </c>
      <c r="D242" s="41"/>
      <c r="E242" s="34" t="s">
        <v>140</v>
      </c>
      <c r="F242" s="36" t="s">
        <v>241</v>
      </c>
      <c r="G242" s="34" t="s">
        <v>159</v>
      </c>
      <c r="H242" s="39">
        <v>1</v>
      </c>
      <c r="I242" s="34">
        <v>0</v>
      </c>
      <c r="J242" s="92" t="str">
        <f>IF(I242=0,"",I242*H242)</f>
        <v/>
      </c>
      <c r="K242" s="40"/>
      <c r="L242" s="93">
        <f>ROUND((ROUND(H242,3))*(ROUND(K242,2)),2)</f>
        <v>0</v>
      </c>
    </row>
    <row r="243" spans="1:12" s="1" customFormat="1" ht="12.75" customHeight="1" x14ac:dyDescent="0.25">
      <c r="A243" s="1" t="s">
        <v>6</v>
      </c>
      <c r="B243" s="11"/>
      <c r="F243" s="37"/>
      <c r="G243" s="5"/>
      <c r="H243" s="5"/>
      <c r="I243" s="5"/>
      <c r="J243" s="5"/>
      <c r="K243" s="5"/>
      <c r="L243" s="12"/>
    </row>
    <row r="244" spans="1:12" s="1" customFormat="1" ht="12.75" customHeight="1" x14ac:dyDescent="0.25">
      <c r="A244" s="1" t="s">
        <v>8</v>
      </c>
      <c r="B244" s="11"/>
      <c r="F244" s="35"/>
      <c r="G244" s="5"/>
      <c r="H244" s="5"/>
      <c r="I244" s="5"/>
      <c r="J244" s="5"/>
      <c r="K244" s="5"/>
      <c r="L244" s="12"/>
    </row>
    <row r="245" spans="1:12" s="1" customFormat="1" ht="12.75" customHeight="1" thickBot="1" x14ac:dyDescent="0.3">
      <c r="A245" s="1" t="s">
        <v>9</v>
      </c>
      <c r="B245" s="13"/>
      <c r="C245" s="9"/>
      <c r="D245" s="9"/>
      <c r="E245" s="9"/>
      <c r="F245" s="38" t="s">
        <v>143</v>
      </c>
      <c r="G245" s="6"/>
      <c r="H245" s="6"/>
      <c r="I245" s="6"/>
      <c r="J245" s="6"/>
      <c r="K245" s="6"/>
      <c r="L245" s="14"/>
    </row>
    <row r="246" spans="1:12" s="1" customFormat="1" ht="13.5" customHeight="1" thickBot="1" x14ac:dyDescent="0.3">
      <c r="A246" s="1" t="s">
        <v>7</v>
      </c>
      <c r="B246" s="75">
        <f>1+MAX($B$13:B245)</f>
        <v>59</v>
      </c>
      <c r="C246" s="33" t="s">
        <v>242</v>
      </c>
      <c r="D246" s="41"/>
      <c r="E246" s="34" t="s">
        <v>140</v>
      </c>
      <c r="F246" s="36" t="s">
        <v>243</v>
      </c>
      <c r="G246" s="34" t="s">
        <v>159</v>
      </c>
      <c r="H246" s="39">
        <v>1</v>
      </c>
      <c r="I246" s="34">
        <v>0</v>
      </c>
      <c r="J246" s="92" t="str">
        <f>IF(I246=0,"",I246*H246)</f>
        <v/>
      </c>
      <c r="K246" s="40"/>
      <c r="L246" s="93">
        <f>ROUND((ROUND(H246,3))*(ROUND(K246,2)),2)</f>
        <v>0</v>
      </c>
    </row>
    <row r="247" spans="1:12" s="1" customFormat="1" ht="12.75" customHeight="1" x14ac:dyDescent="0.25">
      <c r="A247" s="1" t="s">
        <v>6</v>
      </c>
      <c r="B247" s="11"/>
      <c r="F247" s="37"/>
      <c r="G247" s="5"/>
      <c r="H247" s="5"/>
      <c r="I247" s="5"/>
      <c r="J247" s="5"/>
      <c r="K247" s="5"/>
      <c r="L247" s="12"/>
    </row>
    <row r="248" spans="1:12" s="1" customFormat="1" ht="12.75" customHeight="1" x14ac:dyDescent="0.25">
      <c r="A248" s="1" t="s">
        <v>8</v>
      </c>
      <c r="B248" s="11"/>
      <c r="F248" s="35"/>
      <c r="G248" s="5"/>
      <c r="H248" s="5"/>
      <c r="I248" s="5"/>
      <c r="J248" s="5"/>
      <c r="K248" s="5"/>
      <c r="L248" s="12"/>
    </row>
    <row r="249" spans="1:12" s="1" customFormat="1" ht="12.75" customHeight="1" thickBot="1" x14ac:dyDescent="0.3">
      <c r="A249" s="1" t="s">
        <v>9</v>
      </c>
      <c r="B249" s="13"/>
      <c r="C249" s="9"/>
      <c r="D249" s="9"/>
      <c r="E249" s="9"/>
      <c r="F249" s="38" t="s">
        <v>143</v>
      </c>
      <c r="G249" s="6"/>
      <c r="H249" s="6"/>
      <c r="I249" s="6"/>
      <c r="J249" s="6"/>
      <c r="K249" s="6"/>
      <c r="L249" s="14"/>
    </row>
    <row r="250" spans="1:12" s="1" customFormat="1" ht="13.5" customHeight="1" thickBot="1" x14ac:dyDescent="0.3">
      <c r="A250" s="1" t="s">
        <v>7</v>
      </c>
      <c r="B250" s="75">
        <f>1+MAX($B$13:B249)</f>
        <v>60</v>
      </c>
      <c r="C250" s="33" t="s">
        <v>244</v>
      </c>
      <c r="D250" s="41"/>
      <c r="E250" s="34" t="s">
        <v>140</v>
      </c>
      <c r="F250" s="36" t="s">
        <v>245</v>
      </c>
      <c r="G250" s="34" t="s">
        <v>246</v>
      </c>
      <c r="H250" s="39">
        <v>60</v>
      </c>
      <c r="I250" s="34">
        <v>0</v>
      </c>
      <c r="J250" s="92" t="str">
        <f>IF(I250=0,"",I250*H250)</f>
        <v/>
      </c>
      <c r="K250" s="40"/>
      <c r="L250" s="93">
        <f>ROUND((ROUND(H250,3))*(ROUND(K250,2)),2)</f>
        <v>0</v>
      </c>
    </row>
    <row r="251" spans="1:12" s="1" customFormat="1" ht="12.75" customHeight="1" x14ac:dyDescent="0.25">
      <c r="A251" s="1" t="s">
        <v>6</v>
      </c>
      <c r="B251" s="11"/>
      <c r="F251" s="37"/>
      <c r="G251" s="5"/>
      <c r="H251" s="5"/>
      <c r="I251" s="5"/>
      <c r="J251" s="5"/>
      <c r="K251" s="5"/>
      <c r="L251" s="12"/>
    </row>
    <row r="252" spans="1:12" s="1" customFormat="1" ht="12.75" customHeight="1" x14ac:dyDescent="0.25">
      <c r="A252" s="1" t="s">
        <v>8</v>
      </c>
      <c r="B252" s="11"/>
      <c r="F252" s="35"/>
      <c r="G252" s="5"/>
      <c r="H252" s="5"/>
      <c r="I252" s="5"/>
      <c r="J252" s="5"/>
      <c r="K252" s="5"/>
      <c r="L252" s="12"/>
    </row>
    <row r="253" spans="1:12" s="1" customFormat="1" ht="12.75" customHeight="1" thickBot="1" x14ac:dyDescent="0.3">
      <c r="A253" s="1" t="s">
        <v>9</v>
      </c>
      <c r="B253" s="13"/>
      <c r="C253" s="9"/>
      <c r="D253" s="9"/>
      <c r="E253" s="9"/>
      <c r="F253" s="38" t="s">
        <v>143</v>
      </c>
      <c r="G253" s="6"/>
      <c r="H253" s="6"/>
      <c r="I253" s="6"/>
      <c r="J253" s="6"/>
      <c r="K253" s="6"/>
      <c r="L253" s="14"/>
    </row>
    <row r="254" spans="1:12" s="1" customFormat="1" ht="13.5" customHeight="1" thickBot="1" x14ac:dyDescent="0.3">
      <c r="A254" s="1" t="s">
        <v>7</v>
      </c>
      <c r="B254" s="75">
        <f>1+MAX($B$13:B253)</f>
        <v>61</v>
      </c>
      <c r="C254" s="33" t="s">
        <v>247</v>
      </c>
      <c r="D254" s="41"/>
      <c r="E254" s="34" t="s">
        <v>140</v>
      </c>
      <c r="F254" s="36" t="s">
        <v>248</v>
      </c>
      <c r="G254" s="34" t="s">
        <v>246</v>
      </c>
      <c r="H254" s="39">
        <v>40</v>
      </c>
      <c r="I254" s="34">
        <v>0</v>
      </c>
      <c r="J254" s="92" t="str">
        <f>IF(I254=0,"",I254*H254)</f>
        <v/>
      </c>
      <c r="K254" s="40"/>
      <c r="L254" s="93">
        <f>ROUND((ROUND(H254,3))*(ROUND(K254,2)),2)</f>
        <v>0</v>
      </c>
    </row>
    <row r="255" spans="1:12" s="1" customFormat="1" ht="12.75" customHeight="1" x14ac:dyDescent="0.25">
      <c r="A255" s="1" t="s">
        <v>6</v>
      </c>
      <c r="B255" s="11"/>
      <c r="F255" s="37"/>
      <c r="G255" s="5"/>
      <c r="H255" s="5"/>
      <c r="I255" s="5"/>
      <c r="J255" s="5"/>
      <c r="K255" s="5"/>
      <c r="L255" s="12"/>
    </row>
    <row r="256" spans="1:12" s="1" customFormat="1" ht="12.75" customHeight="1" x14ac:dyDescent="0.25">
      <c r="A256" s="1" t="s">
        <v>8</v>
      </c>
      <c r="B256" s="11"/>
      <c r="F256" s="35"/>
      <c r="G256" s="5"/>
      <c r="H256" s="5"/>
      <c r="I256" s="5"/>
      <c r="J256" s="5"/>
      <c r="K256" s="5"/>
      <c r="L256" s="12"/>
    </row>
    <row r="257" spans="1:12" s="1" customFormat="1" ht="12.75" customHeight="1" thickBot="1" x14ac:dyDescent="0.3">
      <c r="A257" s="1" t="s">
        <v>9</v>
      </c>
      <c r="B257" s="13"/>
      <c r="C257" s="9"/>
      <c r="D257" s="9"/>
      <c r="E257" s="9"/>
      <c r="F257" s="38" t="s">
        <v>143</v>
      </c>
      <c r="G257" s="6"/>
      <c r="H257" s="6"/>
      <c r="I257" s="6"/>
      <c r="J257" s="6"/>
      <c r="K257" s="6"/>
      <c r="L257" s="14"/>
    </row>
    <row r="258" spans="1:12" s="1" customFormat="1" ht="13.5" customHeight="1" thickBot="1" x14ac:dyDescent="0.3">
      <c r="A258" s="1" t="s">
        <v>7</v>
      </c>
      <c r="B258" s="75">
        <f>1+MAX($B$13:B257)</f>
        <v>62</v>
      </c>
      <c r="C258" s="33" t="s">
        <v>249</v>
      </c>
      <c r="D258" s="41"/>
      <c r="E258" s="34" t="s">
        <v>140</v>
      </c>
      <c r="F258" s="36" t="s">
        <v>250</v>
      </c>
      <c r="G258" s="34" t="s">
        <v>159</v>
      </c>
      <c r="H258" s="39">
        <v>2</v>
      </c>
      <c r="I258" s="34">
        <v>0</v>
      </c>
      <c r="J258" s="92" t="str">
        <f>IF(I258=0,"",I258*H258)</f>
        <v/>
      </c>
      <c r="K258" s="40"/>
      <c r="L258" s="93">
        <f>ROUND((ROUND(H258,3))*(ROUND(K258,2)),2)</f>
        <v>0</v>
      </c>
    </row>
    <row r="259" spans="1:12" s="1" customFormat="1" ht="12.75" customHeight="1" x14ac:dyDescent="0.25">
      <c r="A259" s="1" t="s">
        <v>6</v>
      </c>
      <c r="B259" s="11"/>
      <c r="F259" s="37"/>
      <c r="G259" s="5"/>
      <c r="H259" s="5"/>
      <c r="I259" s="5"/>
      <c r="J259" s="5"/>
      <c r="K259" s="5"/>
      <c r="L259" s="12"/>
    </row>
    <row r="260" spans="1:12" s="1" customFormat="1" ht="12.75" customHeight="1" x14ac:dyDescent="0.25">
      <c r="A260" s="1" t="s">
        <v>8</v>
      </c>
      <c r="B260" s="11"/>
      <c r="F260" s="35"/>
      <c r="G260" s="5"/>
      <c r="H260" s="5"/>
      <c r="I260" s="5"/>
      <c r="J260" s="5"/>
      <c r="K260" s="5"/>
      <c r="L260" s="12"/>
    </row>
    <row r="261" spans="1:12" s="1" customFormat="1" ht="12.75" customHeight="1" thickBot="1" x14ac:dyDescent="0.3">
      <c r="A261" s="1" t="s">
        <v>9</v>
      </c>
      <c r="B261" s="13"/>
      <c r="C261" s="9"/>
      <c r="D261" s="9"/>
      <c r="E261" s="9"/>
      <c r="F261" s="38" t="s">
        <v>143</v>
      </c>
      <c r="G261" s="6"/>
      <c r="H261" s="6"/>
      <c r="I261" s="6"/>
      <c r="J261" s="6"/>
      <c r="K261" s="6"/>
      <c r="L261" s="14"/>
    </row>
    <row r="262" spans="1:12" s="1" customFormat="1" ht="13.5" customHeight="1" thickBot="1" x14ac:dyDescent="0.3">
      <c r="A262" s="1" t="s">
        <v>7</v>
      </c>
      <c r="B262" s="75">
        <f>1+MAX($B$13:B261)</f>
        <v>63</v>
      </c>
      <c r="C262" s="33" t="s">
        <v>251</v>
      </c>
      <c r="D262" s="41"/>
      <c r="E262" s="34" t="s">
        <v>140</v>
      </c>
      <c r="F262" s="36" t="s">
        <v>252</v>
      </c>
      <c r="G262" s="34" t="s">
        <v>159</v>
      </c>
      <c r="H262" s="39">
        <v>1</v>
      </c>
      <c r="I262" s="34">
        <v>0</v>
      </c>
      <c r="J262" s="92" t="str">
        <f>IF(I262=0,"",I262*H262)</f>
        <v/>
      </c>
      <c r="K262" s="40"/>
      <c r="L262" s="93">
        <f>ROUND((ROUND(H262,3))*(ROUND(K262,2)),2)</f>
        <v>0</v>
      </c>
    </row>
    <row r="263" spans="1:12" s="1" customFormat="1" ht="12.75" customHeight="1" x14ac:dyDescent="0.25">
      <c r="A263" s="1" t="s">
        <v>6</v>
      </c>
      <c r="B263" s="11"/>
      <c r="F263" s="37"/>
      <c r="G263" s="5"/>
      <c r="H263" s="5"/>
      <c r="I263" s="5"/>
      <c r="J263" s="5"/>
      <c r="K263" s="5"/>
      <c r="L263" s="12"/>
    </row>
    <row r="264" spans="1:12" s="1" customFormat="1" ht="12.75" customHeight="1" x14ac:dyDescent="0.25">
      <c r="A264" s="1" t="s">
        <v>8</v>
      </c>
      <c r="B264" s="11"/>
      <c r="F264" s="35"/>
      <c r="G264" s="5"/>
      <c r="H264" s="5"/>
      <c r="I264" s="5"/>
      <c r="J264" s="5"/>
      <c r="K264" s="5"/>
      <c r="L264" s="12"/>
    </row>
    <row r="265" spans="1:12" s="1" customFormat="1" ht="12.75" customHeight="1" thickBot="1" x14ac:dyDescent="0.3">
      <c r="A265" s="1" t="s">
        <v>9</v>
      </c>
      <c r="B265" s="13"/>
      <c r="C265" s="9"/>
      <c r="D265" s="9"/>
      <c r="E265" s="9"/>
      <c r="F265" s="38" t="s">
        <v>143</v>
      </c>
      <c r="G265" s="6"/>
      <c r="H265" s="6"/>
      <c r="I265" s="6"/>
      <c r="J265" s="6"/>
      <c r="K265" s="6"/>
      <c r="L265" s="14"/>
    </row>
    <row r="266" spans="1:12" s="1" customFormat="1" ht="13.5" customHeight="1" thickBot="1" x14ac:dyDescent="0.3">
      <c r="A266" s="1" t="s">
        <v>7</v>
      </c>
      <c r="B266" s="75">
        <f>1+MAX($B$13:B265)</f>
        <v>64</v>
      </c>
      <c r="C266" s="33" t="s">
        <v>253</v>
      </c>
      <c r="D266" s="41"/>
      <c r="E266" s="34" t="s">
        <v>140</v>
      </c>
      <c r="F266" s="36" t="s">
        <v>254</v>
      </c>
      <c r="G266" s="34" t="s">
        <v>159</v>
      </c>
      <c r="H266" s="39">
        <v>2</v>
      </c>
      <c r="I266" s="34">
        <v>0</v>
      </c>
      <c r="J266" s="92" t="str">
        <f>IF(I266=0,"",I266*H266)</f>
        <v/>
      </c>
      <c r="K266" s="40"/>
      <c r="L266" s="93">
        <f>ROUND((ROUND(H266,3))*(ROUND(K266,2)),2)</f>
        <v>0</v>
      </c>
    </row>
    <row r="267" spans="1:12" s="1" customFormat="1" ht="12.75" customHeight="1" x14ac:dyDescent="0.25">
      <c r="A267" s="1" t="s">
        <v>6</v>
      </c>
      <c r="B267" s="11"/>
      <c r="F267" s="37"/>
      <c r="G267" s="5"/>
      <c r="H267" s="5"/>
      <c r="I267" s="5"/>
      <c r="J267" s="5"/>
      <c r="K267" s="5"/>
      <c r="L267" s="12"/>
    </row>
    <row r="268" spans="1:12" s="1" customFormat="1" ht="12.75" customHeight="1" x14ac:dyDescent="0.25">
      <c r="A268" s="1" t="s">
        <v>8</v>
      </c>
      <c r="B268" s="11"/>
      <c r="F268" s="35"/>
      <c r="G268" s="5"/>
      <c r="H268" s="5"/>
      <c r="I268" s="5"/>
      <c r="J268" s="5"/>
      <c r="K268" s="5"/>
      <c r="L268" s="12"/>
    </row>
    <row r="269" spans="1:12" s="1" customFormat="1" ht="12.75" customHeight="1" thickBot="1" x14ac:dyDescent="0.3">
      <c r="A269" s="1" t="s">
        <v>9</v>
      </c>
      <c r="B269" s="13"/>
      <c r="C269" s="9"/>
      <c r="D269" s="9"/>
      <c r="E269" s="9"/>
      <c r="F269" s="38" t="s">
        <v>143</v>
      </c>
      <c r="G269" s="6"/>
      <c r="H269" s="6"/>
      <c r="I269" s="6"/>
      <c r="J269" s="6"/>
      <c r="K269" s="6"/>
      <c r="L269" s="14"/>
    </row>
    <row r="270" spans="1:12" s="1" customFormat="1" ht="13.5" customHeight="1" thickBot="1" x14ac:dyDescent="0.3">
      <c r="A270" s="1" t="s">
        <v>7</v>
      </c>
      <c r="B270" s="75">
        <f>1+MAX($B$13:B269)</f>
        <v>65</v>
      </c>
      <c r="C270" s="33" t="s">
        <v>255</v>
      </c>
      <c r="D270" s="41"/>
      <c r="E270" s="34" t="s">
        <v>140</v>
      </c>
      <c r="F270" s="36" t="s">
        <v>256</v>
      </c>
      <c r="G270" s="34" t="s">
        <v>159</v>
      </c>
      <c r="H270" s="39">
        <v>1</v>
      </c>
      <c r="I270" s="34">
        <v>0</v>
      </c>
      <c r="J270" s="92" t="str">
        <f>IF(I270=0,"",I270*H270)</f>
        <v/>
      </c>
      <c r="K270" s="40"/>
      <c r="L270" s="93">
        <f>ROUND((ROUND(H270,3))*(ROUND(K270,2)),2)</f>
        <v>0</v>
      </c>
    </row>
    <row r="271" spans="1:12" s="1" customFormat="1" ht="12.75" customHeight="1" x14ac:dyDescent="0.25">
      <c r="A271" s="1" t="s">
        <v>6</v>
      </c>
      <c r="B271" s="11"/>
      <c r="F271" s="37"/>
      <c r="G271" s="5"/>
      <c r="H271" s="5"/>
      <c r="I271" s="5"/>
      <c r="J271" s="5"/>
      <c r="K271" s="5"/>
      <c r="L271" s="12"/>
    </row>
    <row r="272" spans="1:12" s="1" customFormat="1" ht="12.75" customHeight="1" x14ac:dyDescent="0.25">
      <c r="A272" s="1" t="s">
        <v>8</v>
      </c>
      <c r="B272" s="11"/>
      <c r="F272" s="35"/>
      <c r="G272" s="5"/>
      <c r="H272" s="5"/>
      <c r="I272" s="5"/>
      <c r="J272" s="5"/>
      <c r="K272" s="5"/>
      <c r="L272" s="12"/>
    </row>
    <row r="273" spans="1:12" s="1" customFormat="1" ht="12.75" customHeight="1" thickBot="1" x14ac:dyDescent="0.3">
      <c r="A273" s="1" t="s">
        <v>9</v>
      </c>
      <c r="B273" s="13"/>
      <c r="C273" s="9"/>
      <c r="D273" s="9"/>
      <c r="E273" s="9"/>
      <c r="F273" s="38" t="s">
        <v>143</v>
      </c>
      <c r="G273" s="6"/>
      <c r="H273" s="6"/>
      <c r="I273" s="6"/>
      <c r="J273" s="6"/>
      <c r="K273" s="6"/>
      <c r="L273" s="14"/>
    </row>
    <row r="274" spans="1:12" s="1" customFormat="1" ht="13.5" customHeight="1" thickBot="1" x14ac:dyDescent="0.3">
      <c r="A274" s="1" t="s">
        <v>7</v>
      </c>
      <c r="B274" s="75">
        <f>1+MAX($B$13:B273)</f>
        <v>66</v>
      </c>
      <c r="C274" s="33" t="s">
        <v>257</v>
      </c>
      <c r="D274" s="41"/>
      <c r="E274" s="34" t="s">
        <v>140</v>
      </c>
      <c r="F274" s="36" t="s">
        <v>258</v>
      </c>
      <c r="G274" s="34" t="s">
        <v>246</v>
      </c>
      <c r="H274" s="39">
        <v>52</v>
      </c>
      <c r="I274" s="34">
        <v>0</v>
      </c>
      <c r="J274" s="92" t="str">
        <f>IF(I274=0,"",I274*H274)</f>
        <v/>
      </c>
      <c r="K274" s="40"/>
      <c r="L274" s="93">
        <f>ROUND((ROUND(H274,3))*(ROUND(K274,2)),2)</f>
        <v>0</v>
      </c>
    </row>
    <row r="275" spans="1:12" s="1" customFormat="1" ht="12.75" customHeight="1" x14ac:dyDescent="0.25">
      <c r="A275" s="1" t="s">
        <v>6</v>
      </c>
      <c r="B275" s="11"/>
      <c r="F275" s="37"/>
      <c r="G275" s="5"/>
      <c r="H275" s="5"/>
      <c r="I275" s="5"/>
      <c r="J275" s="5"/>
      <c r="K275" s="5"/>
      <c r="L275" s="12"/>
    </row>
    <row r="276" spans="1:12" s="1" customFormat="1" ht="12.75" customHeight="1" x14ac:dyDescent="0.25">
      <c r="A276" s="1" t="s">
        <v>8</v>
      </c>
      <c r="B276" s="11"/>
      <c r="F276" s="35"/>
      <c r="G276" s="5"/>
      <c r="H276" s="5"/>
      <c r="I276" s="5"/>
      <c r="J276" s="5"/>
      <c r="K276" s="5"/>
      <c r="L276" s="12"/>
    </row>
    <row r="277" spans="1:12" s="1" customFormat="1" ht="12.75" customHeight="1" thickBot="1" x14ac:dyDescent="0.3">
      <c r="A277" s="1" t="s">
        <v>9</v>
      </c>
      <c r="B277" s="13"/>
      <c r="C277" s="9"/>
      <c r="D277" s="9"/>
      <c r="E277" s="9"/>
      <c r="F277" s="38" t="s">
        <v>143</v>
      </c>
      <c r="G277" s="6"/>
      <c r="H277" s="6"/>
      <c r="I277" s="6"/>
      <c r="J277" s="6"/>
      <c r="K277" s="6"/>
      <c r="L277" s="14"/>
    </row>
    <row r="278" spans="1:12" s="1" customFormat="1" ht="13.5" customHeight="1" thickBot="1" x14ac:dyDescent="0.3">
      <c r="A278" s="1" t="s">
        <v>7</v>
      </c>
      <c r="B278" s="75">
        <f>1+MAX($B$13:B277)</f>
        <v>67</v>
      </c>
      <c r="C278" s="33" t="s">
        <v>259</v>
      </c>
      <c r="D278" s="41"/>
      <c r="E278" s="34" t="s">
        <v>140</v>
      </c>
      <c r="F278" s="36" t="s">
        <v>260</v>
      </c>
      <c r="G278" s="34" t="s">
        <v>159</v>
      </c>
      <c r="H278" s="39">
        <v>1</v>
      </c>
      <c r="I278" s="34">
        <v>0</v>
      </c>
      <c r="J278" s="92" t="str">
        <f>IF(I278=0,"",I278*H278)</f>
        <v/>
      </c>
      <c r="K278" s="40"/>
      <c r="L278" s="93">
        <f>ROUND((ROUND(H278,3))*(ROUND(K278,2)),2)</f>
        <v>0</v>
      </c>
    </row>
    <row r="279" spans="1:12" s="1" customFormat="1" ht="12.75" customHeight="1" x14ac:dyDescent="0.25">
      <c r="A279" s="1" t="s">
        <v>6</v>
      </c>
      <c r="B279" s="11"/>
      <c r="F279" s="37"/>
      <c r="G279" s="5"/>
      <c r="H279" s="5"/>
      <c r="I279" s="5"/>
      <c r="J279" s="5"/>
      <c r="K279" s="5"/>
      <c r="L279" s="12"/>
    </row>
    <row r="280" spans="1:12" s="1" customFormat="1" ht="12.75" customHeight="1" x14ac:dyDescent="0.25">
      <c r="A280" s="1" t="s">
        <v>8</v>
      </c>
      <c r="B280" s="11"/>
      <c r="F280" s="35"/>
      <c r="G280" s="5"/>
      <c r="H280" s="5"/>
      <c r="I280" s="5"/>
      <c r="J280" s="5"/>
      <c r="K280" s="5"/>
      <c r="L280" s="12"/>
    </row>
    <row r="281" spans="1:12" s="1" customFormat="1" ht="12.75" customHeight="1" thickBot="1" x14ac:dyDescent="0.3">
      <c r="A281" s="1" t="s">
        <v>9</v>
      </c>
      <c r="B281" s="13"/>
      <c r="C281" s="9"/>
      <c r="D281" s="9"/>
      <c r="E281" s="9"/>
      <c r="F281" s="38" t="s">
        <v>143</v>
      </c>
      <c r="G281" s="6"/>
      <c r="H281" s="6"/>
      <c r="I281" s="6"/>
      <c r="J281" s="6"/>
      <c r="K281" s="6"/>
      <c r="L281" s="14"/>
    </row>
    <row r="282" spans="1:12" s="1" customFormat="1" ht="13.5" customHeight="1" thickBot="1" x14ac:dyDescent="0.3">
      <c r="A282" s="1" t="s">
        <v>7</v>
      </c>
      <c r="B282" s="75">
        <f>1+MAX($B$13:B281)</f>
        <v>68</v>
      </c>
      <c r="C282" s="33" t="s">
        <v>261</v>
      </c>
      <c r="D282" s="41"/>
      <c r="E282" s="34" t="s">
        <v>140</v>
      </c>
      <c r="F282" s="36" t="s">
        <v>262</v>
      </c>
      <c r="G282" s="34" t="s">
        <v>263</v>
      </c>
      <c r="H282" s="39">
        <v>1.395</v>
      </c>
      <c r="I282" s="34">
        <v>0</v>
      </c>
      <c r="J282" s="92" t="str">
        <f>IF(I282=0,"",I282*H282)</f>
        <v/>
      </c>
      <c r="K282" s="40"/>
      <c r="L282" s="93">
        <f>ROUND((ROUND(H282,3))*(ROUND(K282,2)),2)</f>
        <v>0</v>
      </c>
    </row>
    <row r="283" spans="1:12" s="1" customFormat="1" ht="12.75" customHeight="1" x14ac:dyDescent="0.25">
      <c r="A283" s="1" t="s">
        <v>6</v>
      </c>
      <c r="B283" s="11"/>
      <c r="F283" s="37"/>
      <c r="G283" s="5"/>
      <c r="H283" s="5"/>
      <c r="I283" s="5"/>
      <c r="J283" s="5"/>
      <c r="K283" s="5"/>
      <c r="L283" s="12"/>
    </row>
    <row r="284" spans="1:12" s="1" customFormat="1" ht="12.75" customHeight="1" x14ac:dyDescent="0.25">
      <c r="A284" s="1" t="s">
        <v>8</v>
      </c>
      <c r="B284" s="11"/>
      <c r="F284" s="35"/>
      <c r="G284" s="5"/>
      <c r="H284" s="5"/>
      <c r="I284" s="5"/>
      <c r="J284" s="5"/>
      <c r="K284" s="5"/>
      <c r="L284" s="12"/>
    </row>
    <row r="285" spans="1:12" s="1" customFormat="1" ht="12.75" customHeight="1" thickBot="1" x14ac:dyDescent="0.3">
      <c r="A285" s="1" t="s">
        <v>9</v>
      </c>
      <c r="B285" s="13"/>
      <c r="C285" s="9"/>
      <c r="D285" s="9"/>
      <c r="E285" s="9"/>
      <c r="F285" s="38" t="s">
        <v>143</v>
      </c>
      <c r="G285" s="6"/>
      <c r="H285" s="6"/>
      <c r="I285" s="6"/>
      <c r="J285" s="6"/>
      <c r="K285" s="6"/>
      <c r="L285" s="14"/>
    </row>
    <row r="286" spans="1:12" s="1" customFormat="1" ht="13.5" customHeight="1" thickBot="1" x14ac:dyDescent="0.3">
      <c r="A286" s="1" t="s">
        <v>7</v>
      </c>
      <c r="B286" s="75">
        <f>1+MAX($B$13:B285)</f>
        <v>69</v>
      </c>
      <c r="C286" s="33" t="s">
        <v>264</v>
      </c>
      <c r="D286" s="41"/>
      <c r="E286" s="34" t="s">
        <v>140</v>
      </c>
      <c r="F286" s="36" t="s">
        <v>265</v>
      </c>
      <c r="G286" s="34" t="s">
        <v>150</v>
      </c>
      <c r="H286" s="39">
        <v>465</v>
      </c>
      <c r="I286" s="34">
        <v>0</v>
      </c>
      <c r="J286" s="92" t="str">
        <f>IF(I286=0,"",I286*H286)</f>
        <v/>
      </c>
      <c r="K286" s="40"/>
      <c r="L286" s="93">
        <f>ROUND((ROUND(H286,3))*(ROUND(K286,2)),2)</f>
        <v>0</v>
      </c>
    </row>
    <row r="287" spans="1:12" s="1" customFormat="1" ht="12.75" customHeight="1" x14ac:dyDescent="0.25">
      <c r="A287" s="1" t="s">
        <v>6</v>
      </c>
      <c r="B287" s="11"/>
      <c r="F287" s="37"/>
      <c r="G287" s="5"/>
      <c r="H287" s="5"/>
      <c r="I287" s="5"/>
      <c r="J287" s="5"/>
      <c r="K287" s="5"/>
      <c r="L287" s="12"/>
    </row>
    <row r="288" spans="1:12" s="1" customFormat="1" ht="12.75" customHeight="1" x14ac:dyDescent="0.25">
      <c r="A288" s="1" t="s">
        <v>8</v>
      </c>
      <c r="B288" s="11"/>
      <c r="F288" s="35"/>
      <c r="G288" s="5"/>
      <c r="H288" s="5"/>
      <c r="I288" s="5"/>
      <c r="J288" s="5"/>
      <c r="K288" s="5"/>
      <c r="L288" s="12"/>
    </row>
    <row r="289" spans="1:12" s="1" customFormat="1" ht="12.75" customHeight="1" thickBot="1" x14ac:dyDescent="0.3">
      <c r="A289" s="1" t="s">
        <v>9</v>
      </c>
      <c r="B289" s="13"/>
      <c r="C289" s="9"/>
      <c r="D289" s="9"/>
      <c r="E289" s="9"/>
      <c r="F289" s="38" t="s">
        <v>143</v>
      </c>
      <c r="G289" s="6"/>
      <c r="H289" s="6"/>
      <c r="I289" s="6"/>
      <c r="J289" s="6"/>
      <c r="K289" s="6"/>
      <c r="L289" s="14"/>
    </row>
    <row r="290" spans="1:12" s="1" customFormat="1" ht="13.5" customHeight="1" thickBot="1" x14ac:dyDescent="0.3">
      <c r="A290" s="1" t="s">
        <v>7</v>
      </c>
      <c r="B290" s="75">
        <f>1+MAX($B$13:B289)</f>
        <v>70</v>
      </c>
      <c r="C290" s="33" t="s">
        <v>266</v>
      </c>
      <c r="D290" s="41"/>
      <c r="E290" s="34" t="s">
        <v>140</v>
      </c>
      <c r="F290" s="36" t="s">
        <v>267</v>
      </c>
      <c r="G290" s="34" t="s">
        <v>150</v>
      </c>
      <c r="H290" s="39">
        <v>23</v>
      </c>
      <c r="I290" s="34">
        <v>0</v>
      </c>
      <c r="J290" s="92" t="str">
        <f>IF(I290=0,"",I290*H290)</f>
        <v/>
      </c>
      <c r="K290" s="40"/>
      <c r="L290" s="93">
        <f>ROUND((ROUND(H290,3))*(ROUND(K290,2)),2)</f>
        <v>0</v>
      </c>
    </row>
    <row r="291" spans="1:12" s="1" customFormat="1" ht="12.75" customHeight="1" x14ac:dyDescent="0.25">
      <c r="A291" s="1" t="s">
        <v>6</v>
      </c>
      <c r="B291" s="11"/>
      <c r="F291" s="37"/>
      <c r="G291" s="5"/>
      <c r="H291" s="5"/>
      <c r="I291" s="5"/>
      <c r="J291" s="5"/>
      <c r="K291" s="5"/>
      <c r="L291" s="12"/>
    </row>
    <row r="292" spans="1:12" s="1" customFormat="1" ht="12.75" customHeight="1" x14ac:dyDescent="0.25">
      <c r="A292" s="1" t="s">
        <v>8</v>
      </c>
      <c r="B292" s="11"/>
      <c r="F292" s="35"/>
      <c r="G292" s="5"/>
      <c r="H292" s="5"/>
      <c r="I292" s="5"/>
      <c r="J292" s="5"/>
      <c r="K292" s="5"/>
      <c r="L292" s="12"/>
    </row>
    <row r="293" spans="1:12" s="1" customFormat="1" ht="12.75" customHeight="1" thickBot="1" x14ac:dyDescent="0.3">
      <c r="A293" s="1" t="s">
        <v>9</v>
      </c>
      <c r="B293" s="13"/>
      <c r="C293" s="9"/>
      <c r="D293" s="9"/>
      <c r="E293" s="9"/>
      <c r="F293" s="38" t="s">
        <v>143</v>
      </c>
      <c r="G293" s="6"/>
      <c r="H293" s="6"/>
      <c r="I293" s="6"/>
      <c r="J293" s="6"/>
      <c r="K293" s="6"/>
      <c r="L293" s="14"/>
    </row>
    <row r="294" spans="1:12" s="1" customFormat="1" ht="13.5" customHeight="1" thickBot="1" x14ac:dyDescent="0.3">
      <c r="A294" s="1" t="s">
        <v>7</v>
      </c>
      <c r="B294" s="75">
        <f>1+MAX($B$13:B293)</f>
        <v>71</v>
      </c>
      <c r="C294" s="33" t="s">
        <v>268</v>
      </c>
      <c r="D294" s="41"/>
      <c r="E294" s="34" t="s">
        <v>140</v>
      </c>
      <c r="F294" s="36" t="s">
        <v>269</v>
      </c>
      <c r="G294" s="34" t="s">
        <v>150</v>
      </c>
      <c r="H294" s="39">
        <v>7</v>
      </c>
      <c r="I294" s="34">
        <v>0</v>
      </c>
      <c r="J294" s="92" t="str">
        <f>IF(I294=0,"",I294*H294)</f>
        <v/>
      </c>
      <c r="K294" s="40"/>
      <c r="L294" s="93">
        <f>ROUND((ROUND(H294,3))*(ROUND(K294,2)),2)</f>
        <v>0</v>
      </c>
    </row>
    <row r="295" spans="1:12" s="1" customFormat="1" ht="12.75" customHeight="1" x14ac:dyDescent="0.25">
      <c r="A295" s="1" t="s">
        <v>6</v>
      </c>
      <c r="B295" s="11"/>
      <c r="F295" s="37"/>
      <c r="G295" s="5"/>
      <c r="H295" s="5"/>
      <c r="I295" s="5"/>
      <c r="J295" s="5"/>
      <c r="K295" s="5"/>
      <c r="L295" s="12"/>
    </row>
    <row r="296" spans="1:12" s="1" customFormat="1" ht="12.75" customHeight="1" x14ac:dyDescent="0.25">
      <c r="A296" s="1" t="s">
        <v>8</v>
      </c>
      <c r="B296" s="11"/>
      <c r="F296" s="35"/>
      <c r="G296" s="5"/>
      <c r="H296" s="5"/>
      <c r="I296" s="5"/>
      <c r="J296" s="5"/>
      <c r="K296" s="5"/>
      <c r="L296" s="12"/>
    </row>
    <row r="297" spans="1:12" s="1" customFormat="1" ht="12.75" customHeight="1" thickBot="1" x14ac:dyDescent="0.3">
      <c r="A297" s="1" t="s">
        <v>9</v>
      </c>
      <c r="B297" s="13"/>
      <c r="C297" s="9"/>
      <c r="D297" s="9"/>
      <c r="E297" s="9"/>
      <c r="F297" s="38" t="s">
        <v>143</v>
      </c>
      <c r="G297" s="6"/>
      <c r="H297" s="6"/>
      <c r="I297" s="6"/>
      <c r="J297" s="6"/>
      <c r="K297" s="6"/>
      <c r="L297" s="14"/>
    </row>
    <row r="298" spans="1:12" s="1" customFormat="1" ht="13.5" customHeight="1" thickBot="1" x14ac:dyDescent="0.3">
      <c r="A298" s="1" t="s">
        <v>7</v>
      </c>
      <c r="B298" s="75">
        <f>1+MAX($B$13:B297)</f>
        <v>72</v>
      </c>
      <c r="C298" s="33" t="s">
        <v>270</v>
      </c>
      <c r="D298" s="41"/>
      <c r="E298" s="34" t="s">
        <v>140</v>
      </c>
      <c r="F298" s="36" t="s">
        <v>271</v>
      </c>
      <c r="G298" s="34" t="s">
        <v>159</v>
      </c>
      <c r="H298" s="39">
        <v>18</v>
      </c>
      <c r="I298" s="34">
        <v>0</v>
      </c>
      <c r="J298" s="92" t="str">
        <f>IF(I298=0,"",I298*H298)</f>
        <v/>
      </c>
      <c r="K298" s="40"/>
      <c r="L298" s="93">
        <f>ROUND((ROUND(H298,3))*(ROUND(K298,2)),2)</f>
        <v>0</v>
      </c>
    </row>
    <row r="299" spans="1:12" s="1" customFormat="1" ht="12.75" customHeight="1" x14ac:dyDescent="0.25">
      <c r="A299" s="1" t="s">
        <v>6</v>
      </c>
      <c r="B299" s="11"/>
      <c r="F299" s="37"/>
      <c r="G299" s="5"/>
      <c r="H299" s="5"/>
      <c r="I299" s="5"/>
      <c r="J299" s="5"/>
      <c r="K299" s="5"/>
      <c r="L299" s="12"/>
    </row>
    <row r="300" spans="1:12" s="1" customFormat="1" ht="12.75" customHeight="1" x14ac:dyDescent="0.25">
      <c r="A300" s="1" t="s">
        <v>8</v>
      </c>
      <c r="B300" s="11"/>
      <c r="F300" s="35"/>
      <c r="G300" s="5"/>
      <c r="H300" s="5"/>
      <c r="I300" s="5"/>
      <c r="J300" s="5"/>
      <c r="K300" s="5"/>
      <c r="L300" s="12"/>
    </row>
    <row r="301" spans="1:12" s="1" customFormat="1" ht="12.75" customHeight="1" thickBot="1" x14ac:dyDescent="0.3">
      <c r="A301" s="1" t="s">
        <v>9</v>
      </c>
      <c r="B301" s="13"/>
      <c r="C301" s="9"/>
      <c r="D301" s="9"/>
      <c r="E301" s="9"/>
      <c r="F301" s="38" t="s">
        <v>143</v>
      </c>
      <c r="G301" s="6"/>
      <c r="H301" s="6"/>
      <c r="I301" s="6"/>
      <c r="J301" s="6"/>
      <c r="K301" s="6"/>
      <c r="L301" s="14"/>
    </row>
    <row r="302" spans="1:12" s="1" customFormat="1" ht="13.5" customHeight="1" thickBot="1" x14ac:dyDescent="0.3">
      <c r="A302" s="1" t="s">
        <v>7</v>
      </c>
      <c r="B302" s="75">
        <f>1+MAX($B$13:B301)</f>
        <v>73</v>
      </c>
      <c r="C302" s="33" t="s">
        <v>272</v>
      </c>
      <c r="D302" s="41"/>
      <c r="E302" s="34" t="s">
        <v>140</v>
      </c>
      <c r="F302" s="36" t="s">
        <v>273</v>
      </c>
      <c r="G302" s="34" t="s">
        <v>159</v>
      </c>
      <c r="H302" s="39">
        <v>12</v>
      </c>
      <c r="I302" s="34">
        <v>0</v>
      </c>
      <c r="J302" s="92" t="str">
        <f>IF(I302=0,"",I302*H302)</f>
        <v/>
      </c>
      <c r="K302" s="40"/>
      <c r="L302" s="93">
        <f>ROUND((ROUND(H302,3))*(ROUND(K302,2)),2)</f>
        <v>0</v>
      </c>
    </row>
    <row r="303" spans="1:12" s="1" customFormat="1" ht="12.75" customHeight="1" x14ac:dyDescent="0.25">
      <c r="A303" s="1" t="s">
        <v>6</v>
      </c>
      <c r="B303" s="11"/>
      <c r="F303" s="37"/>
      <c r="G303" s="5"/>
      <c r="H303" s="5"/>
      <c r="I303" s="5"/>
      <c r="J303" s="5"/>
      <c r="K303" s="5"/>
      <c r="L303" s="12"/>
    </row>
    <row r="304" spans="1:12" s="1" customFormat="1" ht="12.75" customHeight="1" x14ac:dyDescent="0.25">
      <c r="A304" s="1" t="s">
        <v>8</v>
      </c>
      <c r="B304" s="11"/>
      <c r="F304" s="35"/>
      <c r="G304" s="5"/>
      <c r="H304" s="5"/>
      <c r="I304" s="5"/>
      <c r="J304" s="5"/>
      <c r="K304" s="5"/>
      <c r="L304" s="12"/>
    </row>
    <row r="305" spans="1:12" s="1" customFormat="1" ht="12.75" customHeight="1" thickBot="1" x14ac:dyDescent="0.3">
      <c r="A305" s="1" t="s">
        <v>9</v>
      </c>
      <c r="B305" s="13"/>
      <c r="C305" s="9"/>
      <c r="D305" s="9"/>
      <c r="E305" s="9"/>
      <c r="F305" s="38" t="s">
        <v>143</v>
      </c>
      <c r="G305" s="6"/>
      <c r="H305" s="6"/>
      <c r="I305" s="6"/>
      <c r="J305" s="6"/>
      <c r="K305" s="6"/>
      <c r="L305" s="14"/>
    </row>
    <row r="306" spans="1:12" ht="13.5" thickBot="1" x14ac:dyDescent="0.25">
      <c r="A306" s="94" t="s">
        <v>34</v>
      </c>
      <c r="B306" s="95" t="s">
        <v>274</v>
      </c>
      <c r="C306" s="96" t="s">
        <v>275</v>
      </c>
      <c r="D306" s="97"/>
      <c r="E306" s="97"/>
      <c r="F306" s="98" t="s">
        <v>115</v>
      </c>
      <c r="G306" s="96"/>
      <c r="H306" s="96"/>
      <c r="I306" s="96"/>
      <c r="J306" s="96"/>
      <c r="K306" s="96"/>
      <c r="L306" s="99">
        <f>SUM(L14:L305)</f>
        <v>0</v>
      </c>
    </row>
  </sheetData>
  <sheetProtection password="ED72" sheet="1" objects="1" scenarios="1" formatCells="0" formatColumns="0" formatRows="0" insertColumns="0" insertRows="0" deleteColumns="0" deleteRows="0" sort="0" autoFilter="0"/>
  <autoFilter ref="A12:L12" xr:uid="{00000000-0009-0000-0000-000000000000}"/>
  <mergeCells count="29">
    <mergeCell ref="K3:L3"/>
    <mergeCell ref="I6:J6"/>
    <mergeCell ref="F6:H6"/>
    <mergeCell ref="F7:H7"/>
    <mergeCell ref="B8:D8"/>
    <mergeCell ref="G8:H8"/>
    <mergeCell ref="D3:E3"/>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G10:G12"/>
    <mergeCell ref="E10:E12"/>
    <mergeCell ref="I8:J8"/>
    <mergeCell ref="B2:C2"/>
    <mergeCell ref="I2:J2"/>
    <mergeCell ref="F10:F12"/>
  </mergeCells>
  <conditionalFormatting sqref="F6">
    <cfRule type="expression" dxfId="911" priority="2625">
      <formula>$E$5="Ostatní"</formula>
    </cfRule>
    <cfRule type="expression" dxfId="910" priority="2627">
      <formula>$E$6="Ostatní"</formula>
    </cfRule>
  </conditionalFormatting>
  <conditionalFormatting sqref="F2">
    <cfRule type="expression" dxfId="909" priority="2623">
      <formula>IF($F$2="Název stavby","Vybarvit",IF($F$2="","Vybarvit",""))="Vybarvit"</formula>
    </cfRule>
  </conditionalFormatting>
  <conditionalFormatting sqref="D3">
    <cfRule type="expression" dxfId="908" priority="2622">
      <formula>IF($D$3="SO XX-XX-XX","Vybarvit",IF($D$3="","Vybarvit",""))="Vybarvit"</formula>
    </cfRule>
  </conditionalFormatting>
  <conditionalFormatting sqref="F3">
    <cfRule type="expression" dxfId="907" priority="2621">
      <formula>IF($F$3="Název SO/PS","Vybarvit",IF($F$3="","Vybarvit",""))="Vybarvit"</formula>
    </cfRule>
  </conditionalFormatting>
  <conditionalFormatting sqref="F8">
    <cfRule type="expression" dxfId="906" priority="2620">
      <formula>IF($F$8="Obchodní název firmy/společnosti, v případě fyzické osoby podnikající  IČO","Vybarvit",IF($F$8="","Vybarvit",""))="Vybarvit"</formula>
    </cfRule>
  </conditionalFormatting>
  <conditionalFormatting sqref="G8:H8">
    <cfRule type="expression" dxfId="905" priority="2619">
      <formula>IF($G$8="Titul Jméno Příjmení","Vybarvit",IF($G$8="","Vybarvit",""))="Vybarvit"</formula>
    </cfRule>
  </conditionalFormatting>
  <conditionalFormatting sqref="K8">
    <cfRule type="expression" dxfId="904" priority="2594">
      <formula>$K$8=""</formula>
    </cfRule>
  </conditionalFormatting>
  <conditionalFormatting sqref="K7">
    <cfRule type="expression" dxfId="903" priority="2593">
      <formula>$K$7=""</formula>
    </cfRule>
  </conditionalFormatting>
  <conditionalFormatting sqref="K6">
    <cfRule type="expression" dxfId="902" priority="2592">
      <formula>$K$6=""</formula>
    </cfRule>
  </conditionalFormatting>
  <conditionalFormatting sqref="K5">
    <cfRule type="expression" dxfId="901" priority="2591">
      <formula>$K$5=""</formula>
    </cfRule>
  </conditionalFormatting>
  <conditionalFormatting sqref="K4">
    <cfRule type="expression" dxfId="900" priority="2590">
      <formula>$K$4=""</formula>
    </cfRule>
  </conditionalFormatting>
  <conditionalFormatting sqref="L4">
    <cfRule type="expression" dxfId="899" priority="2589">
      <formula>$L$4=""</formula>
    </cfRule>
  </conditionalFormatting>
  <conditionalFormatting sqref="E8">
    <cfRule type="expression" dxfId="898" priority="2588">
      <formula>$E$8=""</formula>
    </cfRule>
  </conditionalFormatting>
  <conditionalFormatting sqref="E7">
    <cfRule type="expression" dxfId="897" priority="2587">
      <formula>$E$7=""</formula>
    </cfRule>
  </conditionalFormatting>
  <conditionalFormatting sqref="E6">
    <cfRule type="expression" dxfId="896" priority="2586">
      <formula>$E$6=""</formula>
    </cfRule>
  </conditionalFormatting>
  <conditionalFormatting sqref="E5">
    <cfRule type="expression" dxfId="895" priority="2585">
      <formula>$E$5=""</formula>
    </cfRule>
  </conditionalFormatting>
  <conditionalFormatting sqref="C14">
    <cfRule type="expression" dxfId="894" priority="2582">
      <formula>C14=""</formula>
    </cfRule>
  </conditionalFormatting>
  <conditionalFormatting sqref="E14">
    <cfRule type="expression" dxfId="893" priority="2581">
      <formula>E14=""</formula>
    </cfRule>
  </conditionalFormatting>
  <conditionalFormatting sqref="F14">
    <cfRule type="expression" dxfId="892" priority="2580">
      <formula>IF(F14="Název položky","Vyznačit",IF(F14="","Vyznačit",""))="Vyznačit"</formula>
    </cfRule>
  </conditionalFormatting>
  <conditionalFormatting sqref="F15">
    <cfRule type="expression" dxfId="891" priority="2579">
      <formula>IF(F15="popis položky","Vyznačit",IF(F15="","Vyznačit",""))="Vyznačit"</formula>
    </cfRule>
  </conditionalFormatting>
  <conditionalFormatting sqref="F16">
    <cfRule type="expression" dxfId="890" priority="2578">
      <formula>IF(F16="výkaz výměr","Vyznačit",IF(F16="","Vyznačit",""))="Vyznačit"</formula>
    </cfRule>
  </conditionalFormatting>
  <conditionalFormatting sqref="F17">
    <cfRule type="expression" dxfId="889" priority="2577">
      <formula>IF(F17="Technická specifikace","Vyznačit",IF(F17="","Vyznačit",""))="Vyznačit"</formula>
    </cfRule>
  </conditionalFormatting>
  <conditionalFormatting sqref="G14">
    <cfRule type="expression" dxfId="888" priority="2576">
      <formula>G14=""</formula>
    </cfRule>
  </conditionalFormatting>
  <conditionalFormatting sqref="H14">
    <cfRule type="expression" dxfId="887" priority="2575">
      <formula>H14=""</formula>
    </cfRule>
  </conditionalFormatting>
  <conditionalFormatting sqref="I14">
    <cfRule type="expression" dxfId="886" priority="2574">
      <formula>I14=""</formula>
    </cfRule>
  </conditionalFormatting>
  <conditionalFormatting sqref="J14">
    <cfRule type="expression" dxfId="885" priority="2573">
      <formula>J14=""</formula>
    </cfRule>
  </conditionalFormatting>
  <conditionalFormatting sqref="K14">
    <cfRule type="expression" dxfId="884" priority="2572">
      <formula>K14=""</formula>
    </cfRule>
  </conditionalFormatting>
  <conditionalFormatting sqref="D14">
    <cfRule type="expression" dxfId="883" priority="2571">
      <formula>D14=""</formula>
    </cfRule>
  </conditionalFormatting>
  <conditionalFormatting sqref="C13">
    <cfRule type="expression" dxfId="882" priority="2093">
      <formula>C13=""</formula>
    </cfRule>
  </conditionalFormatting>
  <conditionalFormatting sqref="F13">
    <cfRule type="expression" dxfId="881" priority="2092">
      <formula>F13="Doplnit název dílu a ve sloupci C číslo dílu"</formula>
    </cfRule>
  </conditionalFormatting>
  <conditionalFormatting sqref="E4">
    <cfRule type="expression" dxfId="880" priority="1187">
      <formula>$E$6=""</formula>
    </cfRule>
  </conditionalFormatting>
  <conditionalFormatting sqref="C18">
    <cfRule type="expression" dxfId="879" priority="866">
      <formula>C18=""</formula>
    </cfRule>
  </conditionalFormatting>
  <conditionalFormatting sqref="E18">
    <cfRule type="expression" dxfId="878" priority="865">
      <formula>E18=""</formula>
    </cfRule>
  </conditionalFormatting>
  <conditionalFormatting sqref="F18">
    <cfRule type="expression" dxfId="877" priority="864">
      <formula>F18=""</formula>
    </cfRule>
  </conditionalFormatting>
  <conditionalFormatting sqref="F19">
    <cfRule type="expression" dxfId="876" priority="863">
      <formula>F19=""</formula>
    </cfRule>
  </conditionalFormatting>
  <conditionalFormatting sqref="F20">
    <cfRule type="expression" dxfId="875" priority="862">
      <formula>F20=""</formula>
    </cfRule>
  </conditionalFormatting>
  <conditionalFormatting sqref="F21">
    <cfRule type="expression" dxfId="874" priority="861">
      <formula>F21=""</formula>
    </cfRule>
  </conditionalFormatting>
  <conditionalFormatting sqref="G18">
    <cfRule type="expression" dxfId="873" priority="860">
      <formula>G18=""</formula>
    </cfRule>
  </conditionalFormatting>
  <conditionalFormatting sqref="H18">
    <cfRule type="expression" dxfId="872" priority="859">
      <formula>H18=""</formula>
    </cfRule>
  </conditionalFormatting>
  <conditionalFormatting sqref="I18">
    <cfRule type="expression" dxfId="871" priority="858">
      <formula>I18=""</formula>
    </cfRule>
  </conditionalFormatting>
  <conditionalFormatting sqref="J18">
    <cfRule type="expression" dxfId="870" priority="857">
      <formula>J18=""</formula>
    </cfRule>
  </conditionalFormatting>
  <conditionalFormatting sqref="K18">
    <cfRule type="expression" dxfId="869" priority="856">
      <formula>K18=""</formula>
    </cfRule>
  </conditionalFormatting>
  <conditionalFormatting sqref="D18">
    <cfRule type="expression" dxfId="868" priority="855">
      <formula>D18=""</formula>
    </cfRule>
  </conditionalFormatting>
  <conditionalFormatting sqref="C22">
    <cfRule type="expression" dxfId="867" priority="854">
      <formula>C22=""</formula>
    </cfRule>
  </conditionalFormatting>
  <conditionalFormatting sqref="E22">
    <cfRule type="expression" dxfId="866" priority="853">
      <formula>E22=""</formula>
    </cfRule>
  </conditionalFormatting>
  <conditionalFormatting sqref="F22">
    <cfRule type="expression" dxfId="865" priority="852">
      <formula>F22=""</formula>
    </cfRule>
  </conditionalFormatting>
  <conditionalFormatting sqref="F23">
    <cfRule type="expression" dxfId="864" priority="851">
      <formula>F23=""</formula>
    </cfRule>
  </conditionalFormatting>
  <conditionalFormatting sqref="F24">
    <cfRule type="expression" dxfId="863" priority="850">
      <formula>F24=""</formula>
    </cfRule>
  </conditionalFormatting>
  <conditionalFormatting sqref="F25">
    <cfRule type="expression" dxfId="862" priority="849">
      <formula>F25=""</formula>
    </cfRule>
  </conditionalFormatting>
  <conditionalFormatting sqref="G22">
    <cfRule type="expression" dxfId="861" priority="848">
      <formula>G22=""</formula>
    </cfRule>
  </conditionalFormatting>
  <conditionalFormatting sqref="H22">
    <cfRule type="expression" dxfId="860" priority="847">
      <formula>H22=""</formula>
    </cfRule>
  </conditionalFormatting>
  <conditionalFormatting sqref="I22">
    <cfRule type="expression" dxfId="859" priority="846">
      <formula>I22=""</formula>
    </cfRule>
  </conditionalFormatting>
  <conditionalFormatting sqref="J22">
    <cfRule type="expression" dxfId="858" priority="845">
      <formula>J22=""</formula>
    </cfRule>
  </conditionalFormatting>
  <conditionalFormatting sqref="K22">
    <cfRule type="expression" dxfId="857" priority="844">
      <formula>K22=""</formula>
    </cfRule>
  </conditionalFormatting>
  <conditionalFormatting sqref="D22">
    <cfRule type="expression" dxfId="856" priority="843">
      <formula>D22=""</formula>
    </cfRule>
  </conditionalFormatting>
  <conditionalFormatting sqref="C26">
    <cfRule type="expression" dxfId="855" priority="842">
      <formula>C26=""</formula>
    </cfRule>
  </conditionalFormatting>
  <conditionalFormatting sqref="E26">
    <cfRule type="expression" dxfId="854" priority="841">
      <formula>E26=""</formula>
    </cfRule>
  </conditionalFormatting>
  <conditionalFormatting sqref="F26">
    <cfRule type="expression" dxfId="853" priority="840">
      <formula>F26=""</formula>
    </cfRule>
  </conditionalFormatting>
  <conditionalFormatting sqref="F27">
    <cfRule type="expression" dxfId="852" priority="839">
      <formula>F27=""</formula>
    </cfRule>
  </conditionalFormatting>
  <conditionalFormatting sqref="F28">
    <cfRule type="expression" dxfId="851" priority="838">
      <formula>F28=""</formula>
    </cfRule>
  </conditionalFormatting>
  <conditionalFormatting sqref="F29">
    <cfRule type="expression" dxfId="850" priority="837">
      <formula>F29=""</formula>
    </cfRule>
  </conditionalFormatting>
  <conditionalFormatting sqref="G26">
    <cfRule type="expression" dxfId="849" priority="836">
      <formula>G26=""</formula>
    </cfRule>
  </conditionalFormatting>
  <conditionalFormatting sqref="H26">
    <cfRule type="expression" dxfId="848" priority="835">
      <formula>H26=""</formula>
    </cfRule>
  </conditionalFormatting>
  <conditionalFormatting sqref="I26">
    <cfRule type="expression" dxfId="847" priority="834">
      <formula>I26=""</formula>
    </cfRule>
  </conditionalFormatting>
  <conditionalFormatting sqref="J26">
    <cfRule type="expression" dxfId="846" priority="833">
      <formula>J26=""</formula>
    </cfRule>
  </conditionalFormatting>
  <conditionalFormatting sqref="K26">
    <cfRule type="expression" dxfId="845" priority="832">
      <formula>K26=""</formula>
    </cfRule>
  </conditionalFormatting>
  <conditionalFormatting sqref="D26">
    <cfRule type="expression" dxfId="844" priority="831">
      <formula>D26=""</formula>
    </cfRule>
  </conditionalFormatting>
  <conditionalFormatting sqref="C30">
    <cfRule type="expression" dxfId="843" priority="830">
      <formula>C30=""</formula>
    </cfRule>
  </conditionalFormatting>
  <conditionalFormatting sqref="E30">
    <cfRule type="expression" dxfId="842" priority="829">
      <formula>E30=""</formula>
    </cfRule>
  </conditionalFormatting>
  <conditionalFormatting sqref="F30">
    <cfRule type="expression" dxfId="841" priority="828">
      <formula>F30=""</formula>
    </cfRule>
  </conditionalFormatting>
  <conditionalFormatting sqref="F31">
    <cfRule type="expression" dxfId="840" priority="827">
      <formula>F31=""</formula>
    </cfRule>
  </conditionalFormatting>
  <conditionalFormatting sqref="F32">
    <cfRule type="expression" dxfId="839" priority="826">
      <formula>F32=""</formula>
    </cfRule>
  </conditionalFormatting>
  <conditionalFormatting sqref="F33">
    <cfRule type="expression" dxfId="838" priority="825">
      <formula>F33=""</formula>
    </cfRule>
  </conditionalFormatting>
  <conditionalFormatting sqref="G30">
    <cfRule type="expression" dxfId="837" priority="824">
      <formula>G30=""</formula>
    </cfRule>
  </conditionalFormatting>
  <conditionalFormatting sqref="H30">
    <cfRule type="expression" dxfId="836" priority="823">
      <formula>H30=""</formula>
    </cfRule>
  </conditionalFormatting>
  <conditionalFormatting sqref="I30">
    <cfRule type="expression" dxfId="835" priority="822">
      <formula>I30=""</formula>
    </cfRule>
  </conditionalFormatting>
  <conditionalFormatting sqref="J30">
    <cfRule type="expression" dxfId="834" priority="821">
      <formula>J30=""</formula>
    </cfRule>
  </conditionalFormatting>
  <conditionalFormatting sqref="K30">
    <cfRule type="expression" dxfId="833" priority="820">
      <formula>K30=""</formula>
    </cfRule>
  </conditionalFormatting>
  <conditionalFormatting sqref="D30">
    <cfRule type="expression" dxfId="832" priority="819">
      <formula>D30=""</formula>
    </cfRule>
  </conditionalFormatting>
  <conditionalFormatting sqref="C34">
    <cfRule type="expression" dxfId="831" priority="818">
      <formula>C34=""</formula>
    </cfRule>
  </conditionalFormatting>
  <conditionalFormatting sqref="E34">
    <cfRule type="expression" dxfId="830" priority="817">
      <formula>E34=""</formula>
    </cfRule>
  </conditionalFormatting>
  <conditionalFormatting sqref="F34">
    <cfRule type="expression" dxfId="829" priority="816">
      <formula>F34=""</formula>
    </cfRule>
  </conditionalFormatting>
  <conditionalFormatting sqref="F35">
    <cfRule type="expression" dxfId="828" priority="815">
      <formula>F35=""</formula>
    </cfRule>
  </conditionalFormatting>
  <conditionalFormatting sqref="F36">
    <cfRule type="expression" dxfId="827" priority="814">
      <formula>F36=""</formula>
    </cfRule>
  </conditionalFormatting>
  <conditionalFormatting sqref="F37">
    <cfRule type="expression" dxfId="826" priority="813">
      <formula>F37=""</formula>
    </cfRule>
  </conditionalFormatting>
  <conditionalFormatting sqref="G34">
    <cfRule type="expression" dxfId="825" priority="812">
      <formula>G34=""</formula>
    </cfRule>
  </conditionalFormatting>
  <conditionalFormatting sqref="H34">
    <cfRule type="expression" dxfId="824" priority="811">
      <formula>H34=""</formula>
    </cfRule>
  </conditionalFormatting>
  <conditionalFormatting sqref="I34">
    <cfRule type="expression" dxfId="823" priority="810">
      <formula>I34=""</formula>
    </cfRule>
  </conditionalFormatting>
  <conditionalFormatting sqref="J34">
    <cfRule type="expression" dxfId="822" priority="809">
      <formula>J34=""</formula>
    </cfRule>
  </conditionalFormatting>
  <conditionalFormatting sqref="K34">
    <cfRule type="expression" dxfId="821" priority="808">
      <formula>K34=""</formula>
    </cfRule>
  </conditionalFormatting>
  <conditionalFormatting sqref="D34">
    <cfRule type="expression" dxfId="820" priority="807">
      <formula>D34=""</formula>
    </cfRule>
  </conditionalFormatting>
  <conditionalFormatting sqref="C38">
    <cfRule type="expression" dxfId="819" priority="806">
      <formula>C38=""</formula>
    </cfRule>
  </conditionalFormatting>
  <conditionalFormatting sqref="E38">
    <cfRule type="expression" dxfId="818" priority="805">
      <formula>E38=""</formula>
    </cfRule>
  </conditionalFormatting>
  <conditionalFormatting sqref="F38">
    <cfRule type="expression" dxfId="817" priority="804">
      <formula>F38=""</formula>
    </cfRule>
  </conditionalFormatting>
  <conditionalFormatting sqref="F39">
    <cfRule type="expression" dxfId="816" priority="803">
      <formula>F39=""</formula>
    </cfRule>
  </conditionalFormatting>
  <conditionalFormatting sqref="F40">
    <cfRule type="expression" dxfId="815" priority="802">
      <formula>F40=""</formula>
    </cfRule>
  </conditionalFormatting>
  <conditionalFormatting sqref="F41">
    <cfRule type="expression" dxfId="814" priority="801">
      <formula>F41=""</formula>
    </cfRule>
  </conditionalFormatting>
  <conditionalFormatting sqref="G38">
    <cfRule type="expression" dxfId="813" priority="800">
      <formula>G38=""</formula>
    </cfRule>
  </conditionalFormatting>
  <conditionalFormatting sqref="H38">
    <cfRule type="expression" dxfId="812" priority="799">
      <formula>H38=""</formula>
    </cfRule>
  </conditionalFormatting>
  <conditionalFormatting sqref="I38">
    <cfRule type="expression" dxfId="811" priority="798">
      <formula>I38=""</formula>
    </cfRule>
  </conditionalFormatting>
  <conditionalFormatting sqref="J38">
    <cfRule type="expression" dxfId="810" priority="797">
      <formula>J38=""</formula>
    </cfRule>
  </conditionalFormatting>
  <conditionalFormatting sqref="K38">
    <cfRule type="expression" dxfId="809" priority="796">
      <formula>K38=""</formula>
    </cfRule>
  </conditionalFormatting>
  <conditionalFormatting sqref="D38">
    <cfRule type="expression" dxfId="808" priority="795">
      <formula>D38=""</formula>
    </cfRule>
  </conditionalFormatting>
  <conditionalFormatting sqref="C42">
    <cfRule type="expression" dxfId="807" priority="794">
      <formula>C42=""</formula>
    </cfRule>
  </conditionalFormatting>
  <conditionalFormatting sqref="E42">
    <cfRule type="expression" dxfId="806" priority="793">
      <formula>E42=""</formula>
    </cfRule>
  </conditionalFormatting>
  <conditionalFormatting sqref="F42">
    <cfRule type="expression" dxfId="805" priority="792">
      <formula>F42=""</formula>
    </cfRule>
  </conditionalFormatting>
  <conditionalFormatting sqref="F43">
    <cfRule type="expression" dxfId="804" priority="791">
      <formula>F43=""</formula>
    </cfRule>
  </conditionalFormatting>
  <conditionalFormatting sqref="F44">
    <cfRule type="expression" dxfId="803" priority="790">
      <formula>F44=""</formula>
    </cfRule>
  </conditionalFormatting>
  <conditionalFormatting sqref="F45">
    <cfRule type="expression" dxfId="802" priority="789">
      <formula>F45=""</formula>
    </cfRule>
  </conditionalFormatting>
  <conditionalFormatting sqref="G42">
    <cfRule type="expression" dxfId="801" priority="788">
      <formula>G42=""</formula>
    </cfRule>
  </conditionalFormatting>
  <conditionalFormatting sqref="H42">
    <cfRule type="expression" dxfId="800" priority="787">
      <formula>H42=""</formula>
    </cfRule>
  </conditionalFormatting>
  <conditionalFormatting sqref="I42">
    <cfRule type="expression" dxfId="799" priority="786">
      <formula>I42=""</formula>
    </cfRule>
  </conditionalFormatting>
  <conditionalFormatting sqref="J42">
    <cfRule type="expression" dxfId="798" priority="785">
      <formula>J42=""</formula>
    </cfRule>
  </conditionalFormatting>
  <conditionalFormatting sqref="K42">
    <cfRule type="expression" dxfId="797" priority="784">
      <formula>K42=""</formula>
    </cfRule>
  </conditionalFormatting>
  <conditionalFormatting sqref="D42">
    <cfRule type="expression" dxfId="796" priority="783">
      <formula>D42=""</formula>
    </cfRule>
  </conditionalFormatting>
  <conditionalFormatting sqref="C46">
    <cfRule type="expression" dxfId="795" priority="782">
      <formula>C46=""</formula>
    </cfRule>
  </conditionalFormatting>
  <conditionalFormatting sqref="E46">
    <cfRule type="expression" dxfId="794" priority="781">
      <formula>E46=""</formula>
    </cfRule>
  </conditionalFormatting>
  <conditionalFormatting sqref="F46">
    <cfRule type="expression" dxfId="793" priority="780">
      <formula>F46=""</formula>
    </cfRule>
  </conditionalFormatting>
  <conditionalFormatting sqref="F47">
    <cfRule type="expression" dxfId="792" priority="779">
      <formula>F47=""</formula>
    </cfRule>
  </conditionalFormatting>
  <conditionalFormatting sqref="F48">
    <cfRule type="expression" dxfId="791" priority="778">
      <formula>F48=""</formula>
    </cfRule>
  </conditionalFormatting>
  <conditionalFormatting sqref="F49">
    <cfRule type="expression" dxfId="790" priority="777">
      <formula>F49=""</formula>
    </cfRule>
  </conditionalFormatting>
  <conditionalFormatting sqref="G46">
    <cfRule type="expression" dxfId="789" priority="776">
      <formula>G46=""</formula>
    </cfRule>
  </conditionalFormatting>
  <conditionalFormatting sqref="H46">
    <cfRule type="expression" dxfId="788" priority="775">
      <formula>H46=""</formula>
    </cfRule>
  </conditionalFormatting>
  <conditionalFormatting sqref="I46">
    <cfRule type="expression" dxfId="787" priority="774">
      <formula>I46=""</formula>
    </cfRule>
  </conditionalFormatting>
  <conditionalFormatting sqref="J46">
    <cfRule type="expression" dxfId="786" priority="773">
      <formula>J46=""</formula>
    </cfRule>
  </conditionalFormatting>
  <conditionalFormatting sqref="K46">
    <cfRule type="expression" dxfId="785" priority="772">
      <formula>K46=""</formula>
    </cfRule>
  </conditionalFormatting>
  <conditionalFormatting sqref="D46">
    <cfRule type="expression" dxfId="784" priority="771">
      <formula>D46=""</formula>
    </cfRule>
  </conditionalFormatting>
  <conditionalFormatting sqref="C50">
    <cfRule type="expression" dxfId="783" priority="770">
      <formula>C50=""</formula>
    </cfRule>
  </conditionalFormatting>
  <conditionalFormatting sqref="E50">
    <cfRule type="expression" dxfId="782" priority="769">
      <formula>E50=""</formula>
    </cfRule>
  </conditionalFormatting>
  <conditionalFormatting sqref="F50">
    <cfRule type="expression" dxfId="781" priority="768">
      <formula>F50=""</formula>
    </cfRule>
  </conditionalFormatting>
  <conditionalFormatting sqref="F51">
    <cfRule type="expression" dxfId="780" priority="767">
      <formula>F51=""</formula>
    </cfRule>
  </conditionalFormatting>
  <conditionalFormatting sqref="F52">
    <cfRule type="expression" dxfId="779" priority="766">
      <formula>F52=""</formula>
    </cfRule>
  </conditionalFormatting>
  <conditionalFormatting sqref="F53">
    <cfRule type="expression" dxfId="778" priority="765">
      <formula>F53=""</formula>
    </cfRule>
  </conditionalFormatting>
  <conditionalFormatting sqref="G50">
    <cfRule type="expression" dxfId="777" priority="764">
      <formula>G50=""</formula>
    </cfRule>
  </conditionalFormatting>
  <conditionalFormatting sqref="H50">
    <cfRule type="expression" dxfId="776" priority="763">
      <formula>H50=""</formula>
    </cfRule>
  </conditionalFormatting>
  <conditionalFormatting sqref="I50">
    <cfRule type="expression" dxfId="775" priority="762">
      <formula>I50=""</formula>
    </cfRule>
  </conditionalFormatting>
  <conditionalFormatting sqref="J50">
    <cfRule type="expression" dxfId="774" priority="761">
      <formula>J50=""</formula>
    </cfRule>
  </conditionalFormatting>
  <conditionalFormatting sqref="K50">
    <cfRule type="expression" dxfId="773" priority="760">
      <formula>K50=""</formula>
    </cfRule>
  </conditionalFormatting>
  <conditionalFormatting sqref="D50">
    <cfRule type="expression" dxfId="772" priority="759">
      <formula>D50=""</formula>
    </cfRule>
  </conditionalFormatting>
  <conditionalFormatting sqref="C54">
    <cfRule type="expression" dxfId="771" priority="758">
      <formula>C54=""</formula>
    </cfRule>
  </conditionalFormatting>
  <conditionalFormatting sqref="E54">
    <cfRule type="expression" dxfId="770" priority="757">
      <formula>E54=""</formula>
    </cfRule>
  </conditionalFormatting>
  <conditionalFormatting sqref="F54">
    <cfRule type="expression" dxfId="769" priority="756">
      <formula>F54=""</formula>
    </cfRule>
  </conditionalFormatting>
  <conditionalFormatting sqref="F55">
    <cfRule type="expression" dxfId="768" priority="755">
      <formula>F55=""</formula>
    </cfRule>
  </conditionalFormatting>
  <conditionalFormatting sqref="F56">
    <cfRule type="expression" dxfId="767" priority="754">
      <formula>F56=""</formula>
    </cfRule>
  </conditionalFormatting>
  <conditionalFormatting sqref="F57">
    <cfRule type="expression" dxfId="766" priority="753">
      <formula>F57=""</formula>
    </cfRule>
  </conditionalFormatting>
  <conditionalFormatting sqref="G54">
    <cfRule type="expression" dxfId="765" priority="752">
      <formula>G54=""</formula>
    </cfRule>
  </conditionalFormatting>
  <conditionalFormatting sqref="H54">
    <cfRule type="expression" dxfId="764" priority="751">
      <formula>H54=""</formula>
    </cfRule>
  </conditionalFormatting>
  <conditionalFormatting sqref="I54">
    <cfRule type="expression" dxfId="763" priority="750">
      <formula>I54=""</formula>
    </cfRule>
  </conditionalFormatting>
  <conditionalFormatting sqref="J54">
    <cfRule type="expression" dxfId="762" priority="749">
      <formula>J54=""</formula>
    </cfRule>
  </conditionalFormatting>
  <conditionalFormatting sqref="K54">
    <cfRule type="expression" dxfId="761" priority="748">
      <formula>K54=""</formula>
    </cfRule>
  </conditionalFormatting>
  <conditionalFormatting sqref="D54">
    <cfRule type="expression" dxfId="760" priority="747">
      <formula>D54=""</formula>
    </cfRule>
  </conditionalFormatting>
  <conditionalFormatting sqref="C58">
    <cfRule type="expression" dxfId="759" priority="746">
      <formula>C58=""</formula>
    </cfRule>
  </conditionalFormatting>
  <conditionalFormatting sqref="E58">
    <cfRule type="expression" dxfId="758" priority="745">
      <formula>E58=""</formula>
    </cfRule>
  </conditionalFormatting>
  <conditionalFormatting sqref="F58">
    <cfRule type="expression" dxfId="757" priority="744">
      <formula>F58=""</formula>
    </cfRule>
  </conditionalFormatting>
  <conditionalFormatting sqref="F59">
    <cfRule type="expression" dxfId="756" priority="743">
      <formula>F59=""</formula>
    </cfRule>
  </conditionalFormatting>
  <conditionalFormatting sqref="F60">
    <cfRule type="expression" dxfId="755" priority="742">
      <formula>F60=""</formula>
    </cfRule>
  </conditionalFormatting>
  <conditionalFormatting sqref="F61">
    <cfRule type="expression" dxfId="754" priority="741">
      <formula>F61=""</formula>
    </cfRule>
  </conditionalFormatting>
  <conditionalFormatting sqref="G58">
    <cfRule type="expression" dxfId="753" priority="740">
      <formula>G58=""</formula>
    </cfRule>
  </conditionalFormatting>
  <conditionalFormatting sqref="H58">
    <cfRule type="expression" dxfId="752" priority="739">
      <formula>H58=""</formula>
    </cfRule>
  </conditionalFormatting>
  <conditionalFormatting sqref="I58">
    <cfRule type="expression" dxfId="751" priority="738">
      <formula>I58=""</formula>
    </cfRule>
  </conditionalFormatting>
  <conditionalFormatting sqref="J58">
    <cfRule type="expression" dxfId="750" priority="737">
      <formula>J58=""</formula>
    </cfRule>
  </conditionalFormatting>
  <conditionalFormatting sqref="K58">
    <cfRule type="expression" dxfId="749" priority="736">
      <formula>K58=""</formula>
    </cfRule>
  </conditionalFormatting>
  <conditionalFormatting sqref="D58">
    <cfRule type="expression" dxfId="748" priority="735">
      <formula>D58=""</formula>
    </cfRule>
  </conditionalFormatting>
  <conditionalFormatting sqref="C62">
    <cfRule type="expression" dxfId="747" priority="734">
      <formula>C62=""</formula>
    </cfRule>
  </conditionalFormatting>
  <conditionalFormatting sqref="E62">
    <cfRule type="expression" dxfId="746" priority="733">
      <formula>E62=""</formula>
    </cfRule>
  </conditionalFormatting>
  <conditionalFormatting sqref="F62">
    <cfRule type="expression" dxfId="745" priority="732">
      <formula>F62=""</formula>
    </cfRule>
  </conditionalFormatting>
  <conditionalFormatting sqref="F63">
    <cfRule type="expression" dxfId="744" priority="731">
      <formula>F63=""</formula>
    </cfRule>
  </conditionalFormatting>
  <conditionalFormatting sqref="F64">
    <cfRule type="expression" dxfId="743" priority="730">
      <formula>F64=""</formula>
    </cfRule>
  </conditionalFormatting>
  <conditionalFormatting sqref="F65">
    <cfRule type="expression" dxfId="742" priority="729">
      <formula>F65=""</formula>
    </cfRule>
  </conditionalFormatting>
  <conditionalFormatting sqref="G62">
    <cfRule type="expression" dxfId="741" priority="728">
      <formula>G62=""</formula>
    </cfRule>
  </conditionalFormatting>
  <conditionalFormatting sqref="H62">
    <cfRule type="expression" dxfId="740" priority="727">
      <formula>H62=""</formula>
    </cfRule>
  </conditionalFormatting>
  <conditionalFormatting sqref="I62">
    <cfRule type="expression" dxfId="739" priority="726">
      <formula>I62=""</formula>
    </cfRule>
  </conditionalFormatting>
  <conditionalFormatting sqref="J62">
    <cfRule type="expression" dxfId="738" priority="725">
      <formula>J62=""</formula>
    </cfRule>
  </conditionalFormatting>
  <conditionalFormatting sqref="K62">
    <cfRule type="expression" dxfId="737" priority="724">
      <formula>K62=""</formula>
    </cfRule>
  </conditionalFormatting>
  <conditionalFormatting sqref="D62">
    <cfRule type="expression" dxfId="736" priority="723">
      <formula>D62=""</formula>
    </cfRule>
  </conditionalFormatting>
  <conditionalFormatting sqref="C66">
    <cfRule type="expression" dxfId="735" priority="722">
      <formula>C66=""</formula>
    </cfRule>
  </conditionalFormatting>
  <conditionalFormatting sqref="E66">
    <cfRule type="expression" dxfId="734" priority="721">
      <formula>E66=""</formula>
    </cfRule>
  </conditionalFormatting>
  <conditionalFormatting sqref="F66">
    <cfRule type="expression" dxfId="733" priority="720">
      <formula>F66=""</formula>
    </cfRule>
  </conditionalFormatting>
  <conditionalFormatting sqref="F67">
    <cfRule type="expression" dxfId="732" priority="719">
      <formula>F67=""</formula>
    </cfRule>
  </conditionalFormatting>
  <conditionalFormatting sqref="F68">
    <cfRule type="expression" dxfId="731" priority="718">
      <formula>F68=""</formula>
    </cfRule>
  </conditionalFormatting>
  <conditionalFormatting sqref="F69">
    <cfRule type="expression" dxfId="730" priority="717">
      <formula>F69=""</formula>
    </cfRule>
  </conditionalFormatting>
  <conditionalFormatting sqref="G66">
    <cfRule type="expression" dxfId="729" priority="716">
      <formula>G66=""</formula>
    </cfRule>
  </conditionalFormatting>
  <conditionalFormatting sqref="H66">
    <cfRule type="expression" dxfId="728" priority="715">
      <formula>H66=""</formula>
    </cfRule>
  </conditionalFormatting>
  <conditionalFormatting sqref="I66">
    <cfRule type="expression" dxfId="727" priority="714">
      <formula>I66=""</formula>
    </cfRule>
  </conditionalFormatting>
  <conditionalFormatting sqref="J66">
    <cfRule type="expression" dxfId="726" priority="713">
      <formula>J66=""</formula>
    </cfRule>
  </conditionalFormatting>
  <conditionalFormatting sqref="K66">
    <cfRule type="expression" dxfId="725" priority="712">
      <formula>K66=""</formula>
    </cfRule>
  </conditionalFormatting>
  <conditionalFormatting sqref="D66">
    <cfRule type="expression" dxfId="724" priority="711">
      <formula>D66=""</formula>
    </cfRule>
  </conditionalFormatting>
  <conditionalFormatting sqref="C70">
    <cfRule type="expression" dxfId="723" priority="710">
      <formula>C70=""</formula>
    </cfRule>
  </conditionalFormatting>
  <conditionalFormatting sqref="E70">
    <cfRule type="expression" dxfId="722" priority="709">
      <formula>E70=""</formula>
    </cfRule>
  </conditionalFormatting>
  <conditionalFormatting sqref="F70">
    <cfRule type="expression" dxfId="721" priority="708">
      <formula>F70=""</formula>
    </cfRule>
  </conditionalFormatting>
  <conditionalFormatting sqref="F71">
    <cfRule type="expression" dxfId="720" priority="707">
      <formula>F71=""</formula>
    </cfRule>
  </conditionalFormatting>
  <conditionalFormatting sqref="F72">
    <cfRule type="expression" dxfId="719" priority="706">
      <formula>F72=""</formula>
    </cfRule>
  </conditionalFormatting>
  <conditionalFormatting sqref="F73">
    <cfRule type="expression" dxfId="718" priority="705">
      <formula>F73=""</formula>
    </cfRule>
  </conditionalFormatting>
  <conditionalFormatting sqref="G70">
    <cfRule type="expression" dxfId="717" priority="704">
      <formula>G70=""</formula>
    </cfRule>
  </conditionalFormatting>
  <conditionalFormatting sqref="H70">
    <cfRule type="expression" dxfId="716" priority="703">
      <formula>H70=""</formula>
    </cfRule>
  </conditionalFormatting>
  <conditionalFormatting sqref="I70">
    <cfRule type="expression" dxfId="715" priority="702">
      <formula>I70=""</formula>
    </cfRule>
  </conditionalFormatting>
  <conditionalFormatting sqref="J70">
    <cfRule type="expression" dxfId="714" priority="701">
      <formula>J70=""</formula>
    </cfRule>
  </conditionalFormatting>
  <conditionalFormatting sqref="K70">
    <cfRule type="expression" dxfId="713" priority="700">
      <formula>K70=""</formula>
    </cfRule>
  </conditionalFormatting>
  <conditionalFormatting sqref="D70">
    <cfRule type="expression" dxfId="712" priority="699">
      <formula>D70=""</formula>
    </cfRule>
  </conditionalFormatting>
  <conditionalFormatting sqref="C74">
    <cfRule type="expression" dxfId="711" priority="698">
      <formula>C74=""</formula>
    </cfRule>
  </conditionalFormatting>
  <conditionalFormatting sqref="E74">
    <cfRule type="expression" dxfId="710" priority="697">
      <formula>E74=""</formula>
    </cfRule>
  </conditionalFormatting>
  <conditionalFormatting sqref="F74">
    <cfRule type="expression" dxfId="709" priority="696">
      <formula>F74=""</formula>
    </cfRule>
  </conditionalFormatting>
  <conditionalFormatting sqref="F75">
    <cfRule type="expression" dxfId="708" priority="695">
      <formula>F75=""</formula>
    </cfRule>
  </conditionalFormatting>
  <conditionalFormatting sqref="F76">
    <cfRule type="expression" dxfId="707" priority="694">
      <formula>F76=""</formula>
    </cfRule>
  </conditionalFormatting>
  <conditionalFormatting sqref="F77">
    <cfRule type="expression" dxfId="706" priority="693">
      <formula>F77=""</formula>
    </cfRule>
  </conditionalFormatting>
  <conditionalFormatting sqref="G74">
    <cfRule type="expression" dxfId="705" priority="692">
      <formula>G74=""</formula>
    </cfRule>
  </conditionalFormatting>
  <conditionalFormatting sqref="H74">
    <cfRule type="expression" dxfId="704" priority="691">
      <formula>H74=""</formula>
    </cfRule>
  </conditionalFormatting>
  <conditionalFormatting sqref="I74">
    <cfRule type="expression" dxfId="703" priority="690">
      <formula>I74=""</formula>
    </cfRule>
  </conditionalFormatting>
  <conditionalFormatting sqref="J74">
    <cfRule type="expression" dxfId="702" priority="689">
      <formula>J74=""</formula>
    </cfRule>
  </conditionalFormatting>
  <conditionalFormatting sqref="K74">
    <cfRule type="expression" dxfId="701" priority="688">
      <formula>K74=""</formula>
    </cfRule>
  </conditionalFormatting>
  <conditionalFormatting sqref="D74">
    <cfRule type="expression" dxfId="700" priority="687">
      <formula>D74=""</formula>
    </cfRule>
  </conditionalFormatting>
  <conditionalFormatting sqref="C78">
    <cfRule type="expression" dxfId="699" priority="686">
      <formula>C78=""</formula>
    </cfRule>
  </conditionalFormatting>
  <conditionalFormatting sqref="E78">
    <cfRule type="expression" dxfId="698" priority="685">
      <formula>E78=""</formula>
    </cfRule>
  </conditionalFormatting>
  <conditionalFormatting sqref="F78">
    <cfRule type="expression" dxfId="697" priority="684">
      <formula>F78=""</formula>
    </cfRule>
  </conditionalFormatting>
  <conditionalFormatting sqref="F79">
    <cfRule type="expression" dxfId="696" priority="683">
      <formula>F79=""</formula>
    </cfRule>
  </conditionalFormatting>
  <conditionalFormatting sqref="F80">
    <cfRule type="expression" dxfId="695" priority="682">
      <formula>F80=""</formula>
    </cfRule>
  </conditionalFormatting>
  <conditionalFormatting sqref="F81">
    <cfRule type="expression" dxfId="694" priority="681">
      <formula>F81=""</formula>
    </cfRule>
  </conditionalFormatting>
  <conditionalFormatting sqref="G78">
    <cfRule type="expression" dxfId="693" priority="680">
      <formula>G78=""</formula>
    </cfRule>
  </conditionalFormatting>
  <conditionalFormatting sqref="H78">
    <cfRule type="expression" dxfId="692" priority="679">
      <formula>H78=""</formula>
    </cfRule>
  </conditionalFormatting>
  <conditionalFormatting sqref="I78">
    <cfRule type="expression" dxfId="691" priority="678">
      <formula>I78=""</formula>
    </cfRule>
  </conditionalFormatting>
  <conditionalFormatting sqref="J78">
    <cfRule type="expression" dxfId="690" priority="677">
      <formula>J78=""</formula>
    </cfRule>
  </conditionalFormatting>
  <conditionalFormatting sqref="K78">
    <cfRule type="expression" dxfId="689" priority="676">
      <formula>K78=""</formula>
    </cfRule>
  </conditionalFormatting>
  <conditionalFormatting sqref="D78">
    <cfRule type="expression" dxfId="688" priority="675">
      <formula>D78=""</formula>
    </cfRule>
  </conditionalFormatting>
  <conditionalFormatting sqref="C82">
    <cfRule type="expression" dxfId="687" priority="674">
      <formula>C82=""</formula>
    </cfRule>
  </conditionalFormatting>
  <conditionalFormatting sqref="E82">
    <cfRule type="expression" dxfId="686" priority="673">
      <formula>E82=""</formula>
    </cfRule>
  </conditionalFormatting>
  <conditionalFormatting sqref="F82">
    <cfRule type="expression" dxfId="685" priority="672">
      <formula>F82=""</formula>
    </cfRule>
  </conditionalFormatting>
  <conditionalFormatting sqref="F83">
    <cfRule type="expression" dxfId="684" priority="671">
      <formula>F83=""</formula>
    </cfRule>
  </conditionalFormatting>
  <conditionalFormatting sqref="F84">
    <cfRule type="expression" dxfId="683" priority="670">
      <formula>F84=""</formula>
    </cfRule>
  </conditionalFormatting>
  <conditionalFormatting sqref="F85">
    <cfRule type="expression" dxfId="682" priority="669">
      <formula>F85=""</formula>
    </cfRule>
  </conditionalFormatting>
  <conditionalFormatting sqref="G82">
    <cfRule type="expression" dxfId="681" priority="668">
      <formula>G82=""</formula>
    </cfRule>
  </conditionalFormatting>
  <conditionalFormatting sqref="H82">
    <cfRule type="expression" dxfId="680" priority="667">
      <formula>H82=""</formula>
    </cfRule>
  </conditionalFormatting>
  <conditionalFormatting sqref="I82">
    <cfRule type="expression" dxfId="679" priority="666">
      <formula>I82=""</formula>
    </cfRule>
  </conditionalFormatting>
  <conditionalFormatting sqref="J82">
    <cfRule type="expression" dxfId="678" priority="665">
      <formula>J82=""</formula>
    </cfRule>
  </conditionalFormatting>
  <conditionalFormatting sqref="K82">
    <cfRule type="expression" dxfId="677" priority="664">
      <formula>K82=""</formula>
    </cfRule>
  </conditionalFormatting>
  <conditionalFormatting sqref="D82">
    <cfRule type="expression" dxfId="676" priority="663">
      <formula>D82=""</formula>
    </cfRule>
  </conditionalFormatting>
  <conditionalFormatting sqref="C86">
    <cfRule type="expression" dxfId="675" priority="662">
      <formula>C86=""</formula>
    </cfRule>
  </conditionalFormatting>
  <conditionalFormatting sqref="E86">
    <cfRule type="expression" dxfId="674" priority="661">
      <formula>E86=""</formula>
    </cfRule>
  </conditionalFormatting>
  <conditionalFormatting sqref="F86">
    <cfRule type="expression" dxfId="673" priority="660">
      <formula>F86=""</formula>
    </cfRule>
  </conditionalFormatting>
  <conditionalFormatting sqref="F87">
    <cfRule type="expression" dxfId="672" priority="659">
      <formula>F87=""</formula>
    </cfRule>
  </conditionalFormatting>
  <conditionalFormatting sqref="F88">
    <cfRule type="expression" dxfId="671" priority="658">
      <formula>F88=""</formula>
    </cfRule>
  </conditionalFormatting>
  <conditionalFormatting sqref="F89">
    <cfRule type="expression" dxfId="670" priority="657">
      <formula>F89=""</formula>
    </cfRule>
  </conditionalFormatting>
  <conditionalFormatting sqref="G86">
    <cfRule type="expression" dxfId="669" priority="656">
      <formula>G86=""</formula>
    </cfRule>
  </conditionalFormatting>
  <conditionalFormatting sqref="H86">
    <cfRule type="expression" dxfId="668" priority="655">
      <formula>H86=""</formula>
    </cfRule>
  </conditionalFormatting>
  <conditionalFormatting sqref="I86">
    <cfRule type="expression" dxfId="667" priority="654">
      <formula>I86=""</formula>
    </cfRule>
  </conditionalFormatting>
  <conditionalFormatting sqref="J86">
    <cfRule type="expression" dxfId="666" priority="653">
      <formula>J86=""</formula>
    </cfRule>
  </conditionalFormatting>
  <conditionalFormatting sqref="K86">
    <cfRule type="expression" dxfId="665" priority="652">
      <formula>K86=""</formula>
    </cfRule>
  </conditionalFormatting>
  <conditionalFormatting sqref="D86">
    <cfRule type="expression" dxfId="664" priority="651">
      <formula>D86=""</formula>
    </cfRule>
  </conditionalFormatting>
  <conditionalFormatting sqref="C90">
    <cfRule type="expression" dxfId="663" priority="650">
      <formula>C90=""</formula>
    </cfRule>
  </conditionalFormatting>
  <conditionalFormatting sqref="E90">
    <cfRule type="expression" dxfId="662" priority="649">
      <formula>E90=""</formula>
    </cfRule>
  </conditionalFormatting>
  <conditionalFormatting sqref="F90">
    <cfRule type="expression" dxfId="661" priority="648">
      <formula>F90=""</formula>
    </cfRule>
  </conditionalFormatting>
  <conditionalFormatting sqref="F91">
    <cfRule type="expression" dxfId="660" priority="647">
      <formula>F91=""</formula>
    </cfRule>
  </conditionalFormatting>
  <conditionalFormatting sqref="F92">
    <cfRule type="expression" dxfId="659" priority="646">
      <formula>F92=""</formula>
    </cfRule>
  </conditionalFormatting>
  <conditionalFormatting sqref="F93">
    <cfRule type="expression" dxfId="658" priority="645">
      <formula>F93=""</formula>
    </cfRule>
  </conditionalFormatting>
  <conditionalFormatting sqref="G90">
    <cfRule type="expression" dxfId="657" priority="644">
      <formula>G90=""</formula>
    </cfRule>
  </conditionalFormatting>
  <conditionalFormatting sqref="H90">
    <cfRule type="expression" dxfId="656" priority="643">
      <formula>H90=""</formula>
    </cfRule>
  </conditionalFormatting>
  <conditionalFormatting sqref="I90">
    <cfRule type="expression" dxfId="655" priority="642">
      <formula>I90=""</formula>
    </cfRule>
  </conditionalFormatting>
  <conditionalFormatting sqref="J90">
    <cfRule type="expression" dxfId="654" priority="641">
      <formula>J90=""</formula>
    </cfRule>
  </conditionalFormatting>
  <conditionalFormatting sqref="K90">
    <cfRule type="expression" dxfId="653" priority="640">
      <formula>K90=""</formula>
    </cfRule>
  </conditionalFormatting>
  <conditionalFormatting sqref="D90">
    <cfRule type="expression" dxfId="652" priority="639">
      <formula>D90=""</formula>
    </cfRule>
  </conditionalFormatting>
  <conditionalFormatting sqref="C94">
    <cfRule type="expression" dxfId="651" priority="638">
      <formula>C94=""</formula>
    </cfRule>
  </conditionalFormatting>
  <conditionalFormatting sqref="E94">
    <cfRule type="expression" dxfId="650" priority="637">
      <formula>E94=""</formula>
    </cfRule>
  </conditionalFormatting>
  <conditionalFormatting sqref="F94">
    <cfRule type="expression" dxfId="649" priority="636">
      <formula>F94=""</formula>
    </cfRule>
  </conditionalFormatting>
  <conditionalFormatting sqref="F95">
    <cfRule type="expression" dxfId="648" priority="635">
      <formula>F95=""</formula>
    </cfRule>
  </conditionalFormatting>
  <conditionalFormatting sqref="F96">
    <cfRule type="expression" dxfId="647" priority="634">
      <formula>F96=""</formula>
    </cfRule>
  </conditionalFormatting>
  <conditionalFormatting sqref="F97">
    <cfRule type="expression" dxfId="646" priority="633">
      <formula>F97=""</formula>
    </cfRule>
  </conditionalFormatting>
  <conditionalFormatting sqref="G94">
    <cfRule type="expression" dxfId="645" priority="632">
      <formula>G94=""</formula>
    </cfRule>
  </conditionalFormatting>
  <conditionalFormatting sqref="H94">
    <cfRule type="expression" dxfId="644" priority="631">
      <formula>H94=""</formula>
    </cfRule>
  </conditionalFormatting>
  <conditionalFormatting sqref="I94">
    <cfRule type="expression" dxfId="643" priority="630">
      <formula>I94=""</formula>
    </cfRule>
  </conditionalFormatting>
  <conditionalFormatting sqref="J94">
    <cfRule type="expression" dxfId="642" priority="629">
      <formula>J94=""</formula>
    </cfRule>
  </conditionalFormatting>
  <conditionalFormatting sqref="K94">
    <cfRule type="expression" dxfId="641" priority="628">
      <formula>K94=""</formula>
    </cfRule>
  </conditionalFormatting>
  <conditionalFormatting sqref="D94">
    <cfRule type="expression" dxfId="640" priority="627">
      <formula>D94=""</formula>
    </cfRule>
  </conditionalFormatting>
  <conditionalFormatting sqref="C98">
    <cfRule type="expression" dxfId="639" priority="626">
      <formula>C98=""</formula>
    </cfRule>
  </conditionalFormatting>
  <conditionalFormatting sqref="E98">
    <cfRule type="expression" dxfId="638" priority="625">
      <formula>E98=""</formula>
    </cfRule>
  </conditionalFormatting>
  <conditionalFormatting sqref="F98">
    <cfRule type="expression" dxfId="637" priority="624">
      <formula>F98=""</formula>
    </cfRule>
  </conditionalFormatting>
  <conditionalFormatting sqref="F99">
    <cfRule type="expression" dxfId="636" priority="623">
      <formula>F99=""</formula>
    </cfRule>
  </conditionalFormatting>
  <conditionalFormatting sqref="F100">
    <cfRule type="expression" dxfId="635" priority="622">
      <formula>F100=""</formula>
    </cfRule>
  </conditionalFormatting>
  <conditionalFormatting sqref="F101">
    <cfRule type="expression" dxfId="634" priority="621">
      <formula>F101=""</formula>
    </cfRule>
  </conditionalFormatting>
  <conditionalFormatting sqref="G98">
    <cfRule type="expression" dxfId="633" priority="620">
      <formula>G98=""</formula>
    </cfRule>
  </conditionalFormatting>
  <conditionalFormatting sqref="H98">
    <cfRule type="expression" dxfId="632" priority="619">
      <formula>H98=""</formula>
    </cfRule>
  </conditionalFormatting>
  <conditionalFormatting sqref="I98">
    <cfRule type="expression" dxfId="631" priority="618">
      <formula>I98=""</formula>
    </cfRule>
  </conditionalFormatting>
  <conditionalFormatting sqref="J98">
    <cfRule type="expression" dxfId="630" priority="617">
      <formula>J98=""</formula>
    </cfRule>
  </conditionalFormatting>
  <conditionalFormatting sqref="K98">
    <cfRule type="expression" dxfId="629" priority="616">
      <formula>K98=""</formula>
    </cfRule>
  </conditionalFormatting>
  <conditionalFormatting sqref="D98">
    <cfRule type="expression" dxfId="628" priority="615">
      <formula>D98=""</formula>
    </cfRule>
  </conditionalFormatting>
  <conditionalFormatting sqref="C102">
    <cfRule type="expression" dxfId="627" priority="614">
      <formula>C102=""</formula>
    </cfRule>
  </conditionalFormatting>
  <conditionalFormatting sqref="E102">
    <cfRule type="expression" dxfId="626" priority="613">
      <formula>E102=""</formula>
    </cfRule>
  </conditionalFormatting>
  <conditionalFormatting sqref="F102">
    <cfRule type="expression" dxfId="625" priority="612">
      <formula>F102=""</formula>
    </cfRule>
  </conditionalFormatting>
  <conditionalFormatting sqref="F103">
    <cfRule type="expression" dxfId="624" priority="611">
      <formula>F103=""</formula>
    </cfRule>
  </conditionalFormatting>
  <conditionalFormatting sqref="F104">
    <cfRule type="expression" dxfId="623" priority="610">
      <formula>F104=""</formula>
    </cfRule>
  </conditionalFormatting>
  <conditionalFormatting sqref="F105">
    <cfRule type="expression" dxfId="622" priority="609">
      <formula>F105=""</formula>
    </cfRule>
  </conditionalFormatting>
  <conditionalFormatting sqref="G102">
    <cfRule type="expression" dxfId="621" priority="608">
      <formula>G102=""</formula>
    </cfRule>
  </conditionalFormatting>
  <conditionalFormatting sqref="H102">
    <cfRule type="expression" dxfId="620" priority="607">
      <formula>H102=""</formula>
    </cfRule>
  </conditionalFormatting>
  <conditionalFormatting sqref="I102">
    <cfRule type="expression" dxfId="619" priority="606">
      <formula>I102=""</formula>
    </cfRule>
  </conditionalFormatting>
  <conditionalFormatting sqref="J102">
    <cfRule type="expression" dxfId="618" priority="605">
      <formula>J102=""</formula>
    </cfRule>
  </conditionalFormatting>
  <conditionalFormatting sqref="K102">
    <cfRule type="expression" dxfId="617" priority="604">
      <formula>K102=""</formula>
    </cfRule>
  </conditionalFormatting>
  <conditionalFormatting sqref="D102">
    <cfRule type="expression" dxfId="616" priority="603">
      <formula>D102=""</formula>
    </cfRule>
  </conditionalFormatting>
  <conditionalFormatting sqref="C106">
    <cfRule type="expression" dxfId="615" priority="602">
      <formula>C106=""</formula>
    </cfRule>
  </conditionalFormatting>
  <conditionalFormatting sqref="E106">
    <cfRule type="expression" dxfId="614" priority="601">
      <formula>E106=""</formula>
    </cfRule>
  </conditionalFormatting>
  <conditionalFormatting sqref="F106">
    <cfRule type="expression" dxfId="613" priority="600">
      <formula>F106=""</formula>
    </cfRule>
  </conditionalFormatting>
  <conditionalFormatting sqref="F107">
    <cfRule type="expression" dxfId="612" priority="599">
      <formula>F107=""</formula>
    </cfRule>
  </conditionalFormatting>
  <conditionalFormatting sqref="F108">
    <cfRule type="expression" dxfId="611" priority="598">
      <formula>F108=""</formula>
    </cfRule>
  </conditionalFormatting>
  <conditionalFormatting sqref="F109">
    <cfRule type="expression" dxfId="610" priority="597">
      <formula>F109=""</formula>
    </cfRule>
  </conditionalFormatting>
  <conditionalFormatting sqref="G106">
    <cfRule type="expression" dxfId="609" priority="596">
      <formula>G106=""</formula>
    </cfRule>
  </conditionalFormatting>
  <conditionalFormatting sqref="H106">
    <cfRule type="expression" dxfId="608" priority="595">
      <formula>H106=""</formula>
    </cfRule>
  </conditionalFormatting>
  <conditionalFormatting sqref="I106">
    <cfRule type="expression" dxfId="607" priority="594">
      <formula>I106=""</formula>
    </cfRule>
  </conditionalFormatting>
  <conditionalFormatting sqref="J106">
    <cfRule type="expression" dxfId="606" priority="593">
      <formula>J106=""</formula>
    </cfRule>
  </conditionalFormatting>
  <conditionalFormatting sqref="K106">
    <cfRule type="expression" dxfId="605" priority="592">
      <formula>K106=""</formula>
    </cfRule>
  </conditionalFormatting>
  <conditionalFormatting sqref="D106">
    <cfRule type="expression" dxfId="604" priority="591">
      <formula>D106=""</formula>
    </cfRule>
  </conditionalFormatting>
  <conditionalFormatting sqref="C110">
    <cfRule type="expression" dxfId="603" priority="590">
      <formula>C110=""</formula>
    </cfRule>
  </conditionalFormatting>
  <conditionalFormatting sqref="E110">
    <cfRule type="expression" dxfId="602" priority="589">
      <formula>E110=""</formula>
    </cfRule>
  </conditionalFormatting>
  <conditionalFormatting sqref="F110">
    <cfRule type="expression" dxfId="601" priority="588">
      <formula>F110=""</formula>
    </cfRule>
  </conditionalFormatting>
  <conditionalFormatting sqref="F111">
    <cfRule type="expression" dxfId="600" priority="587">
      <formula>F111=""</formula>
    </cfRule>
  </conditionalFormatting>
  <conditionalFormatting sqref="F112">
    <cfRule type="expression" dxfId="599" priority="586">
      <formula>F112=""</formula>
    </cfRule>
  </conditionalFormatting>
  <conditionalFormatting sqref="F113">
    <cfRule type="expression" dxfId="598" priority="585">
      <formula>F113=""</formula>
    </cfRule>
  </conditionalFormatting>
  <conditionalFormatting sqref="G110">
    <cfRule type="expression" dxfId="597" priority="584">
      <formula>G110=""</formula>
    </cfRule>
  </conditionalFormatting>
  <conditionalFormatting sqref="H110">
    <cfRule type="expression" dxfId="596" priority="583">
      <formula>H110=""</formula>
    </cfRule>
  </conditionalFormatting>
  <conditionalFormatting sqref="I110">
    <cfRule type="expression" dxfId="595" priority="582">
      <formula>I110=""</formula>
    </cfRule>
  </conditionalFormatting>
  <conditionalFormatting sqref="J110">
    <cfRule type="expression" dxfId="594" priority="581">
      <formula>J110=""</formula>
    </cfRule>
  </conditionalFormatting>
  <conditionalFormatting sqref="K110">
    <cfRule type="expression" dxfId="593" priority="580">
      <formula>K110=""</formula>
    </cfRule>
  </conditionalFormatting>
  <conditionalFormatting sqref="D110">
    <cfRule type="expression" dxfId="592" priority="579">
      <formula>D110=""</formula>
    </cfRule>
  </conditionalFormatting>
  <conditionalFormatting sqref="C114">
    <cfRule type="expression" dxfId="591" priority="578">
      <formula>C114=""</formula>
    </cfRule>
  </conditionalFormatting>
  <conditionalFormatting sqref="E114">
    <cfRule type="expression" dxfId="590" priority="577">
      <formula>E114=""</formula>
    </cfRule>
  </conditionalFormatting>
  <conditionalFormatting sqref="F114">
    <cfRule type="expression" dxfId="589" priority="576">
      <formula>F114=""</formula>
    </cfRule>
  </conditionalFormatting>
  <conditionalFormatting sqref="F115">
    <cfRule type="expression" dxfId="588" priority="575">
      <formula>F115=""</formula>
    </cfRule>
  </conditionalFormatting>
  <conditionalFormatting sqref="F116">
    <cfRule type="expression" dxfId="587" priority="574">
      <formula>F116=""</formula>
    </cfRule>
  </conditionalFormatting>
  <conditionalFormatting sqref="F117">
    <cfRule type="expression" dxfId="586" priority="573">
      <formula>F117=""</formula>
    </cfRule>
  </conditionalFormatting>
  <conditionalFormatting sqref="G114">
    <cfRule type="expression" dxfId="585" priority="572">
      <formula>G114=""</formula>
    </cfRule>
  </conditionalFormatting>
  <conditionalFormatting sqref="H114">
    <cfRule type="expression" dxfId="584" priority="571">
      <formula>H114=""</formula>
    </cfRule>
  </conditionalFormatting>
  <conditionalFormatting sqref="I114">
    <cfRule type="expression" dxfId="583" priority="570">
      <formula>I114=""</formula>
    </cfRule>
  </conditionalFormatting>
  <conditionalFormatting sqref="J114">
    <cfRule type="expression" dxfId="582" priority="569">
      <formula>J114=""</formula>
    </cfRule>
  </conditionalFormatting>
  <conditionalFormatting sqref="K114">
    <cfRule type="expression" dxfId="581" priority="568">
      <formula>K114=""</formula>
    </cfRule>
  </conditionalFormatting>
  <conditionalFormatting sqref="D114">
    <cfRule type="expression" dxfId="580" priority="567">
      <formula>D114=""</formula>
    </cfRule>
  </conditionalFormatting>
  <conditionalFormatting sqref="C118">
    <cfRule type="expression" dxfId="579" priority="566">
      <formula>C118=""</formula>
    </cfRule>
  </conditionalFormatting>
  <conditionalFormatting sqref="E118">
    <cfRule type="expression" dxfId="578" priority="565">
      <formula>E118=""</formula>
    </cfRule>
  </conditionalFormatting>
  <conditionalFormatting sqref="F118">
    <cfRule type="expression" dxfId="577" priority="564">
      <formula>F118=""</formula>
    </cfRule>
  </conditionalFormatting>
  <conditionalFormatting sqref="F119">
    <cfRule type="expression" dxfId="576" priority="563">
      <formula>F119=""</formula>
    </cfRule>
  </conditionalFormatting>
  <conditionalFormatting sqref="F120">
    <cfRule type="expression" dxfId="575" priority="562">
      <formula>F120=""</formula>
    </cfRule>
  </conditionalFormatting>
  <conditionalFormatting sqref="F121">
    <cfRule type="expression" dxfId="574" priority="561">
      <formula>F121=""</formula>
    </cfRule>
  </conditionalFormatting>
  <conditionalFormatting sqref="G118">
    <cfRule type="expression" dxfId="573" priority="560">
      <formula>G118=""</formula>
    </cfRule>
  </conditionalFormatting>
  <conditionalFormatting sqref="H118">
    <cfRule type="expression" dxfId="572" priority="559">
      <formula>H118=""</formula>
    </cfRule>
  </conditionalFormatting>
  <conditionalFormatting sqref="I118">
    <cfRule type="expression" dxfId="571" priority="558">
      <formula>I118=""</formula>
    </cfRule>
  </conditionalFormatting>
  <conditionalFormatting sqref="J118">
    <cfRule type="expression" dxfId="570" priority="557">
      <formula>J118=""</formula>
    </cfRule>
  </conditionalFormatting>
  <conditionalFormatting sqref="K118">
    <cfRule type="expression" dxfId="569" priority="556">
      <formula>K118=""</formula>
    </cfRule>
  </conditionalFormatting>
  <conditionalFormatting sqref="D118">
    <cfRule type="expression" dxfId="568" priority="555">
      <formula>D118=""</formula>
    </cfRule>
  </conditionalFormatting>
  <conditionalFormatting sqref="C122">
    <cfRule type="expression" dxfId="567" priority="554">
      <formula>C122=""</formula>
    </cfRule>
  </conditionalFormatting>
  <conditionalFormatting sqref="E122">
    <cfRule type="expression" dxfId="566" priority="553">
      <formula>E122=""</formula>
    </cfRule>
  </conditionalFormatting>
  <conditionalFormatting sqref="F122">
    <cfRule type="expression" dxfId="565" priority="552">
      <formula>F122=""</formula>
    </cfRule>
  </conditionalFormatting>
  <conditionalFormatting sqref="F123">
    <cfRule type="expression" dxfId="564" priority="551">
      <formula>F123=""</formula>
    </cfRule>
  </conditionalFormatting>
  <conditionalFormatting sqref="F124">
    <cfRule type="expression" dxfId="563" priority="550">
      <formula>F124=""</formula>
    </cfRule>
  </conditionalFormatting>
  <conditionalFormatting sqref="F125">
    <cfRule type="expression" dxfId="562" priority="549">
      <formula>F125=""</formula>
    </cfRule>
  </conditionalFormatting>
  <conditionalFormatting sqref="G122">
    <cfRule type="expression" dxfId="561" priority="548">
      <formula>G122=""</formula>
    </cfRule>
  </conditionalFormatting>
  <conditionalFormatting sqref="H122">
    <cfRule type="expression" dxfId="560" priority="547">
      <formula>H122=""</formula>
    </cfRule>
  </conditionalFormatting>
  <conditionalFormatting sqref="I122">
    <cfRule type="expression" dxfId="559" priority="546">
      <formula>I122=""</formula>
    </cfRule>
  </conditionalFormatting>
  <conditionalFormatting sqref="J122">
    <cfRule type="expression" dxfId="558" priority="545">
      <formula>J122=""</formula>
    </cfRule>
  </conditionalFormatting>
  <conditionalFormatting sqref="K122">
    <cfRule type="expression" dxfId="557" priority="544">
      <formula>K122=""</formula>
    </cfRule>
  </conditionalFormatting>
  <conditionalFormatting sqref="D122">
    <cfRule type="expression" dxfId="556" priority="543">
      <formula>D122=""</formula>
    </cfRule>
  </conditionalFormatting>
  <conditionalFormatting sqref="C126">
    <cfRule type="expression" dxfId="555" priority="542">
      <formula>C126=""</formula>
    </cfRule>
  </conditionalFormatting>
  <conditionalFormatting sqref="E126">
    <cfRule type="expression" dxfId="554" priority="541">
      <formula>E126=""</formula>
    </cfRule>
  </conditionalFormatting>
  <conditionalFormatting sqref="F126">
    <cfRule type="expression" dxfId="553" priority="540">
      <formula>F126=""</formula>
    </cfRule>
  </conditionalFormatting>
  <conditionalFormatting sqref="F127">
    <cfRule type="expression" dxfId="552" priority="539">
      <formula>F127=""</formula>
    </cfRule>
  </conditionalFormatting>
  <conditionalFormatting sqref="F128">
    <cfRule type="expression" dxfId="551" priority="538">
      <formula>F128=""</formula>
    </cfRule>
  </conditionalFormatting>
  <conditionalFormatting sqref="F129">
    <cfRule type="expression" dxfId="550" priority="537">
      <formula>F129=""</formula>
    </cfRule>
  </conditionalFormatting>
  <conditionalFormatting sqref="G126">
    <cfRule type="expression" dxfId="549" priority="536">
      <formula>G126=""</formula>
    </cfRule>
  </conditionalFormatting>
  <conditionalFormatting sqref="H126">
    <cfRule type="expression" dxfId="548" priority="535">
      <formula>H126=""</formula>
    </cfRule>
  </conditionalFormatting>
  <conditionalFormatting sqref="I126">
    <cfRule type="expression" dxfId="547" priority="534">
      <formula>I126=""</formula>
    </cfRule>
  </conditionalFormatting>
  <conditionalFormatting sqref="J126">
    <cfRule type="expression" dxfId="546" priority="533">
      <formula>J126=""</formula>
    </cfRule>
  </conditionalFormatting>
  <conditionalFormatting sqref="K126">
    <cfRule type="expression" dxfId="545" priority="532">
      <formula>K126=""</formula>
    </cfRule>
  </conditionalFormatting>
  <conditionalFormatting sqref="D126">
    <cfRule type="expression" dxfId="544" priority="531">
      <formula>D126=""</formula>
    </cfRule>
  </conditionalFormatting>
  <conditionalFormatting sqref="C130">
    <cfRule type="expression" dxfId="543" priority="530">
      <formula>C130=""</formula>
    </cfRule>
  </conditionalFormatting>
  <conditionalFormatting sqref="E130">
    <cfRule type="expression" dxfId="542" priority="529">
      <formula>E130=""</formula>
    </cfRule>
  </conditionalFormatting>
  <conditionalFormatting sqref="F130">
    <cfRule type="expression" dxfId="541" priority="528">
      <formula>F130=""</formula>
    </cfRule>
  </conditionalFormatting>
  <conditionalFormatting sqref="F131">
    <cfRule type="expression" dxfId="540" priority="527">
      <formula>F131=""</formula>
    </cfRule>
  </conditionalFormatting>
  <conditionalFormatting sqref="F132">
    <cfRule type="expression" dxfId="539" priority="526">
      <formula>F132=""</formula>
    </cfRule>
  </conditionalFormatting>
  <conditionalFormatting sqref="F133">
    <cfRule type="expression" dxfId="538" priority="525">
      <formula>F133=""</formula>
    </cfRule>
  </conditionalFormatting>
  <conditionalFormatting sqref="G130">
    <cfRule type="expression" dxfId="537" priority="524">
      <formula>G130=""</formula>
    </cfRule>
  </conditionalFormatting>
  <conditionalFormatting sqref="H130">
    <cfRule type="expression" dxfId="536" priority="523">
      <formula>H130=""</formula>
    </cfRule>
  </conditionalFormatting>
  <conditionalFormatting sqref="I130">
    <cfRule type="expression" dxfId="535" priority="522">
      <formula>I130=""</formula>
    </cfRule>
  </conditionalFormatting>
  <conditionalFormatting sqref="J130">
    <cfRule type="expression" dxfId="534" priority="521">
      <formula>J130=""</formula>
    </cfRule>
  </conditionalFormatting>
  <conditionalFormatting sqref="K130">
    <cfRule type="expression" dxfId="533" priority="520">
      <formula>K130=""</formula>
    </cfRule>
  </conditionalFormatting>
  <conditionalFormatting sqref="D130">
    <cfRule type="expression" dxfId="532" priority="519">
      <formula>D130=""</formula>
    </cfRule>
  </conditionalFormatting>
  <conditionalFormatting sqref="C134">
    <cfRule type="expression" dxfId="531" priority="518">
      <formula>C134=""</formula>
    </cfRule>
  </conditionalFormatting>
  <conditionalFormatting sqref="E134">
    <cfRule type="expression" dxfId="530" priority="517">
      <formula>E134=""</formula>
    </cfRule>
  </conditionalFormatting>
  <conditionalFormatting sqref="F134">
    <cfRule type="expression" dxfId="529" priority="516">
      <formula>F134=""</formula>
    </cfRule>
  </conditionalFormatting>
  <conditionalFormatting sqref="F135">
    <cfRule type="expression" dxfId="528" priority="515">
      <formula>F135=""</formula>
    </cfRule>
  </conditionalFormatting>
  <conditionalFormatting sqref="F136">
    <cfRule type="expression" dxfId="527" priority="514">
      <formula>F136=""</formula>
    </cfRule>
  </conditionalFormatting>
  <conditionalFormatting sqref="F137">
    <cfRule type="expression" dxfId="526" priority="513">
      <formula>F137=""</formula>
    </cfRule>
  </conditionalFormatting>
  <conditionalFormatting sqref="G134">
    <cfRule type="expression" dxfId="525" priority="512">
      <formula>G134=""</formula>
    </cfRule>
  </conditionalFormatting>
  <conditionalFormatting sqref="H134">
    <cfRule type="expression" dxfId="524" priority="511">
      <formula>H134=""</formula>
    </cfRule>
  </conditionalFormatting>
  <conditionalFormatting sqref="I134">
    <cfRule type="expression" dxfId="523" priority="510">
      <formula>I134=""</formula>
    </cfRule>
  </conditionalFormatting>
  <conditionalFormatting sqref="J134">
    <cfRule type="expression" dxfId="522" priority="509">
      <formula>J134=""</formula>
    </cfRule>
  </conditionalFormatting>
  <conditionalFormatting sqref="K134">
    <cfRule type="expression" dxfId="521" priority="508">
      <formula>K134=""</formula>
    </cfRule>
  </conditionalFormatting>
  <conditionalFormatting sqref="D134">
    <cfRule type="expression" dxfId="520" priority="507">
      <formula>D134=""</formula>
    </cfRule>
  </conditionalFormatting>
  <conditionalFormatting sqref="C138">
    <cfRule type="expression" dxfId="519" priority="506">
      <formula>C138=""</formula>
    </cfRule>
  </conditionalFormatting>
  <conditionalFormatting sqref="E138">
    <cfRule type="expression" dxfId="518" priority="505">
      <formula>E138=""</formula>
    </cfRule>
  </conditionalFormatting>
  <conditionalFormatting sqref="F138">
    <cfRule type="expression" dxfId="517" priority="504">
      <formula>F138=""</formula>
    </cfRule>
  </conditionalFormatting>
  <conditionalFormatting sqref="F139">
    <cfRule type="expression" dxfId="516" priority="503">
      <formula>F139=""</formula>
    </cfRule>
  </conditionalFormatting>
  <conditionalFormatting sqref="F140">
    <cfRule type="expression" dxfId="515" priority="502">
      <formula>F140=""</formula>
    </cfRule>
  </conditionalFormatting>
  <conditionalFormatting sqref="F141">
    <cfRule type="expression" dxfId="514" priority="501">
      <formula>F141=""</formula>
    </cfRule>
  </conditionalFormatting>
  <conditionalFormatting sqref="G138">
    <cfRule type="expression" dxfId="513" priority="500">
      <formula>G138=""</formula>
    </cfRule>
  </conditionalFormatting>
  <conditionalFormatting sqref="H138">
    <cfRule type="expression" dxfId="512" priority="499">
      <formula>H138=""</formula>
    </cfRule>
  </conditionalFormatting>
  <conditionalFormatting sqref="I138">
    <cfRule type="expression" dxfId="511" priority="498">
      <formula>I138=""</formula>
    </cfRule>
  </conditionalFormatting>
  <conditionalFormatting sqref="J138">
    <cfRule type="expression" dxfId="510" priority="497">
      <formula>J138=""</formula>
    </cfRule>
  </conditionalFormatting>
  <conditionalFormatting sqref="K138">
    <cfRule type="expression" dxfId="509" priority="496">
      <formula>K138=""</formula>
    </cfRule>
  </conditionalFormatting>
  <conditionalFormatting sqref="D138">
    <cfRule type="expression" dxfId="508" priority="495">
      <formula>D138=""</formula>
    </cfRule>
  </conditionalFormatting>
  <conditionalFormatting sqref="C142">
    <cfRule type="expression" dxfId="507" priority="494">
      <formula>C142=""</formula>
    </cfRule>
  </conditionalFormatting>
  <conditionalFormatting sqref="E142">
    <cfRule type="expression" dxfId="506" priority="493">
      <formula>E142=""</formula>
    </cfRule>
  </conditionalFormatting>
  <conditionalFormatting sqref="F142">
    <cfRule type="expression" dxfId="505" priority="492">
      <formula>F142=""</formula>
    </cfRule>
  </conditionalFormatting>
  <conditionalFormatting sqref="F143">
    <cfRule type="expression" dxfId="504" priority="491">
      <formula>F143=""</formula>
    </cfRule>
  </conditionalFormatting>
  <conditionalFormatting sqref="F144">
    <cfRule type="expression" dxfId="503" priority="490">
      <formula>F144=""</formula>
    </cfRule>
  </conditionalFormatting>
  <conditionalFormatting sqref="F145">
    <cfRule type="expression" dxfId="502" priority="489">
      <formula>F145=""</formula>
    </cfRule>
  </conditionalFormatting>
  <conditionalFormatting sqref="G142">
    <cfRule type="expression" dxfId="501" priority="488">
      <formula>G142=""</formula>
    </cfRule>
  </conditionalFormatting>
  <conditionalFormatting sqref="H142">
    <cfRule type="expression" dxfId="500" priority="487">
      <formula>H142=""</formula>
    </cfRule>
  </conditionalFormatting>
  <conditionalFormatting sqref="I142">
    <cfRule type="expression" dxfId="499" priority="486">
      <formula>I142=""</formula>
    </cfRule>
  </conditionalFormatting>
  <conditionalFormatting sqref="J142">
    <cfRule type="expression" dxfId="498" priority="485">
      <formula>J142=""</formula>
    </cfRule>
  </conditionalFormatting>
  <conditionalFormatting sqref="K142">
    <cfRule type="expression" dxfId="497" priority="484">
      <formula>K142=""</formula>
    </cfRule>
  </conditionalFormatting>
  <conditionalFormatting sqref="D142">
    <cfRule type="expression" dxfId="496" priority="483">
      <formula>D142=""</formula>
    </cfRule>
  </conditionalFormatting>
  <conditionalFormatting sqref="C146">
    <cfRule type="expression" dxfId="495" priority="482">
      <formula>C146=""</formula>
    </cfRule>
  </conditionalFormatting>
  <conditionalFormatting sqref="E146">
    <cfRule type="expression" dxfId="494" priority="481">
      <formula>E146=""</formula>
    </cfRule>
  </conditionalFormatting>
  <conditionalFormatting sqref="F146">
    <cfRule type="expression" dxfId="493" priority="480">
      <formula>F146=""</formula>
    </cfRule>
  </conditionalFormatting>
  <conditionalFormatting sqref="F147">
    <cfRule type="expression" dxfId="492" priority="479">
      <formula>F147=""</formula>
    </cfRule>
  </conditionalFormatting>
  <conditionalFormatting sqref="F148">
    <cfRule type="expression" dxfId="491" priority="478">
      <formula>F148=""</formula>
    </cfRule>
  </conditionalFormatting>
  <conditionalFormatting sqref="F149">
    <cfRule type="expression" dxfId="490" priority="477">
      <formula>F149=""</formula>
    </cfRule>
  </conditionalFormatting>
  <conditionalFormatting sqref="G146">
    <cfRule type="expression" dxfId="489" priority="476">
      <formula>G146=""</formula>
    </cfRule>
  </conditionalFormatting>
  <conditionalFormatting sqref="H146">
    <cfRule type="expression" dxfId="488" priority="475">
      <formula>H146=""</formula>
    </cfRule>
  </conditionalFormatting>
  <conditionalFormatting sqref="I146">
    <cfRule type="expression" dxfId="487" priority="474">
      <formula>I146=""</formula>
    </cfRule>
  </conditionalFormatting>
  <conditionalFormatting sqref="J146">
    <cfRule type="expression" dxfId="486" priority="473">
      <formula>J146=""</formula>
    </cfRule>
  </conditionalFormatting>
  <conditionalFormatting sqref="K146">
    <cfRule type="expression" dxfId="485" priority="472">
      <formula>K146=""</formula>
    </cfRule>
  </conditionalFormatting>
  <conditionalFormatting sqref="D146">
    <cfRule type="expression" dxfId="484" priority="471">
      <formula>D146=""</formula>
    </cfRule>
  </conditionalFormatting>
  <conditionalFormatting sqref="C150">
    <cfRule type="expression" dxfId="483" priority="470">
      <formula>C150=""</formula>
    </cfRule>
  </conditionalFormatting>
  <conditionalFormatting sqref="E150">
    <cfRule type="expression" dxfId="482" priority="469">
      <formula>E150=""</formula>
    </cfRule>
  </conditionalFormatting>
  <conditionalFormatting sqref="F150">
    <cfRule type="expression" dxfId="481" priority="468">
      <formula>F150=""</formula>
    </cfRule>
  </conditionalFormatting>
  <conditionalFormatting sqref="F151">
    <cfRule type="expression" dxfId="480" priority="467">
      <formula>F151=""</formula>
    </cfRule>
  </conditionalFormatting>
  <conditionalFormatting sqref="F152">
    <cfRule type="expression" dxfId="479" priority="466">
      <formula>F152=""</formula>
    </cfRule>
  </conditionalFormatting>
  <conditionalFormatting sqref="F153">
    <cfRule type="expression" dxfId="478" priority="465">
      <formula>F153=""</formula>
    </cfRule>
  </conditionalFormatting>
  <conditionalFormatting sqref="G150">
    <cfRule type="expression" dxfId="477" priority="464">
      <formula>G150=""</formula>
    </cfRule>
  </conditionalFormatting>
  <conditionalFormatting sqref="H150">
    <cfRule type="expression" dxfId="476" priority="463">
      <formula>H150=""</formula>
    </cfRule>
  </conditionalFormatting>
  <conditionalFormatting sqref="I150">
    <cfRule type="expression" dxfId="475" priority="462">
      <formula>I150=""</formula>
    </cfRule>
  </conditionalFormatting>
  <conditionalFormatting sqref="J150">
    <cfRule type="expression" dxfId="474" priority="461">
      <formula>J150=""</formula>
    </cfRule>
  </conditionalFormatting>
  <conditionalFormatting sqref="K150">
    <cfRule type="expression" dxfId="473" priority="460">
      <formula>K150=""</formula>
    </cfRule>
  </conditionalFormatting>
  <conditionalFormatting sqref="D150">
    <cfRule type="expression" dxfId="472" priority="459">
      <formula>D150=""</formula>
    </cfRule>
  </conditionalFormatting>
  <conditionalFormatting sqref="C154">
    <cfRule type="expression" dxfId="471" priority="458">
      <formula>C154=""</formula>
    </cfRule>
  </conditionalFormatting>
  <conditionalFormatting sqref="E154">
    <cfRule type="expression" dxfId="470" priority="457">
      <formula>E154=""</formula>
    </cfRule>
  </conditionalFormatting>
  <conditionalFormatting sqref="F154">
    <cfRule type="expression" dxfId="469" priority="456">
      <formula>F154=""</formula>
    </cfRule>
  </conditionalFormatting>
  <conditionalFormatting sqref="F155">
    <cfRule type="expression" dxfId="468" priority="455">
      <formula>F155=""</formula>
    </cfRule>
  </conditionalFormatting>
  <conditionalFormatting sqref="F156">
    <cfRule type="expression" dxfId="467" priority="454">
      <formula>F156=""</formula>
    </cfRule>
  </conditionalFormatting>
  <conditionalFormatting sqref="F157">
    <cfRule type="expression" dxfId="466" priority="453">
      <formula>F157=""</formula>
    </cfRule>
  </conditionalFormatting>
  <conditionalFormatting sqref="G154">
    <cfRule type="expression" dxfId="465" priority="452">
      <formula>G154=""</formula>
    </cfRule>
  </conditionalFormatting>
  <conditionalFormatting sqref="H154">
    <cfRule type="expression" dxfId="464" priority="451">
      <formula>H154=""</formula>
    </cfRule>
  </conditionalFormatting>
  <conditionalFormatting sqref="I154">
    <cfRule type="expression" dxfId="463" priority="450">
      <formula>I154=""</formula>
    </cfRule>
  </conditionalFormatting>
  <conditionalFormatting sqref="J154">
    <cfRule type="expression" dxfId="462" priority="449">
      <formula>J154=""</formula>
    </cfRule>
  </conditionalFormatting>
  <conditionalFormatting sqref="K154">
    <cfRule type="expression" dxfId="461" priority="448">
      <formula>K154=""</formula>
    </cfRule>
  </conditionalFormatting>
  <conditionalFormatting sqref="D154">
    <cfRule type="expression" dxfId="460" priority="447">
      <formula>D154=""</formula>
    </cfRule>
  </conditionalFormatting>
  <conditionalFormatting sqref="C158">
    <cfRule type="expression" dxfId="459" priority="446">
      <formula>C158=""</formula>
    </cfRule>
  </conditionalFormatting>
  <conditionalFormatting sqref="E158">
    <cfRule type="expression" dxfId="458" priority="445">
      <formula>E158=""</formula>
    </cfRule>
  </conditionalFormatting>
  <conditionalFormatting sqref="F158">
    <cfRule type="expression" dxfId="457" priority="444">
      <formula>F158=""</formula>
    </cfRule>
  </conditionalFormatting>
  <conditionalFormatting sqref="F159">
    <cfRule type="expression" dxfId="456" priority="443">
      <formula>F159=""</formula>
    </cfRule>
  </conditionalFormatting>
  <conditionalFormatting sqref="F160">
    <cfRule type="expression" dxfId="455" priority="442">
      <formula>F160=""</formula>
    </cfRule>
  </conditionalFormatting>
  <conditionalFormatting sqref="F161">
    <cfRule type="expression" dxfId="454" priority="441">
      <formula>F161=""</formula>
    </cfRule>
  </conditionalFormatting>
  <conditionalFormatting sqref="G158">
    <cfRule type="expression" dxfId="453" priority="440">
      <formula>G158=""</formula>
    </cfRule>
  </conditionalFormatting>
  <conditionalFormatting sqref="H158">
    <cfRule type="expression" dxfId="452" priority="439">
      <formula>H158=""</formula>
    </cfRule>
  </conditionalFormatting>
  <conditionalFormatting sqref="I158">
    <cfRule type="expression" dxfId="451" priority="438">
      <formula>I158=""</formula>
    </cfRule>
  </conditionalFormatting>
  <conditionalFormatting sqref="J158">
    <cfRule type="expression" dxfId="450" priority="437">
      <formula>J158=""</formula>
    </cfRule>
  </conditionalFormatting>
  <conditionalFormatting sqref="K158">
    <cfRule type="expression" dxfId="449" priority="436">
      <formula>K158=""</formula>
    </cfRule>
  </conditionalFormatting>
  <conditionalFormatting sqref="D158">
    <cfRule type="expression" dxfId="448" priority="435">
      <formula>D158=""</formula>
    </cfRule>
  </conditionalFormatting>
  <conditionalFormatting sqref="C162">
    <cfRule type="expression" dxfId="447" priority="434">
      <formula>C162=""</formula>
    </cfRule>
  </conditionalFormatting>
  <conditionalFormatting sqref="E162">
    <cfRule type="expression" dxfId="446" priority="433">
      <formula>E162=""</formula>
    </cfRule>
  </conditionalFormatting>
  <conditionalFormatting sqref="F162">
    <cfRule type="expression" dxfId="445" priority="432">
      <formula>F162=""</formula>
    </cfRule>
  </conditionalFormatting>
  <conditionalFormatting sqref="F163">
    <cfRule type="expression" dxfId="444" priority="431">
      <formula>F163=""</formula>
    </cfRule>
  </conditionalFormatting>
  <conditionalFormatting sqref="F164">
    <cfRule type="expression" dxfId="443" priority="430">
      <formula>F164=""</formula>
    </cfRule>
  </conditionalFormatting>
  <conditionalFormatting sqref="F165">
    <cfRule type="expression" dxfId="442" priority="429">
      <formula>F165=""</formula>
    </cfRule>
  </conditionalFormatting>
  <conditionalFormatting sqref="G162">
    <cfRule type="expression" dxfId="441" priority="428">
      <formula>G162=""</formula>
    </cfRule>
  </conditionalFormatting>
  <conditionalFormatting sqref="H162">
    <cfRule type="expression" dxfId="440" priority="427">
      <formula>H162=""</formula>
    </cfRule>
  </conditionalFormatting>
  <conditionalFormatting sqref="I162">
    <cfRule type="expression" dxfId="439" priority="426">
      <formula>I162=""</formula>
    </cfRule>
  </conditionalFormatting>
  <conditionalFormatting sqref="J162">
    <cfRule type="expression" dxfId="438" priority="425">
      <formula>J162=""</formula>
    </cfRule>
  </conditionalFormatting>
  <conditionalFormatting sqref="K162">
    <cfRule type="expression" dxfId="437" priority="424">
      <formula>K162=""</formula>
    </cfRule>
  </conditionalFormatting>
  <conditionalFormatting sqref="D162">
    <cfRule type="expression" dxfId="436" priority="423">
      <formula>D162=""</formula>
    </cfRule>
  </conditionalFormatting>
  <conditionalFormatting sqref="C166">
    <cfRule type="expression" dxfId="435" priority="422">
      <formula>C166=""</formula>
    </cfRule>
  </conditionalFormatting>
  <conditionalFormatting sqref="E166">
    <cfRule type="expression" dxfId="434" priority="421">
      <formula>E166=""</formula>
    </cfRule>
  </conditionalFormatting>
  <conditionalFormatting sqref="F166">
    <cfRule type="expression" dxfId="433" priority="420">
      <formula>F166=""</formula>
    </cfRule>
  </conditionalFormatting>
  <conditionalFormatting sqref="F167">
    <cfRule type="expression" dxfId="432" priority="419">
      <formula>F167=""</formula>
    </cfRule>
  </conditionalFormatting>
  <conditionalFormatting sqref="F168">
    <cfRule type="expression" dxfId="431" priority="418">
      <formula>F168=""</formula>
    </cfRule>
  </conditionalFormatting>
  <conditionalFormatting sqref="F169">
    <cfRule type="expression" dxfId="430" priority="417">
      <formula>F169=""</formula>
    </cfRule>
  </conditionalFormatting>
  <conditionalFormatting sqref="G166">
    <cfRule type="expression" dxfId="429" priority="416">
      <formula>G166=""</formula>
    </cfRule>
  </conditionalFormatting>
  <conditionalFormatting sqref="H166">
    <cfRule type="expression" dxfId="428" priority="415">
      <formula>H166=""</formula>
    </cfRule>
  </conditionalFormatting>
  <conditionalFormatting sqref="I166">
    <cfRule type="expression" dxfId="427" priority="414">
      <formula>I166=""</formula>
    </cfRule>
  </conditionalFormatting>
  <conditionalFormatting sqref="J166">
    <cfRule type="expression" dxfId="426" priority="413">
      <formula>J166=""</formula>
    </cfRule>
  </conditionalFormatting>
  <conditionalFormatting sqref="K166">
    <cfRule type="expression" dxfId="425" priority="412">
      <formula>K166=""</formula>
    </cfRule>
  </conditionalFormatting>
  <conditionalFormatting sqref="D166">
    <cfRule type="expression" dxfId="424" priority="411">
      <formula>D166=""</formula>
    </cfRule>
  </conditionalFormatting>
  <conditionalFormatting sqref="C170">
    <cfRule type="expression" dxfId="423" priority="410">
      <formula>C170=""</formula>
    </cfRule>
  </conditionalFormatting>
  <conditionalFormatting sqref="E170">
    <cfRule type="expression" dxfId="422" priority="409">
      <formula>E170=""</formula>
    </cfRule>
  </conditionalFormatting>
  <conditionalFormatting sqref="F170">
    <cfRule type="expression" dxfId="421" priority="408">
      <formula>F170=""</formula>
    </cfRule>
  </conditionalFormatting>
  <conditionalFormatting sqref="F171">
    <cfRule type="expression" dxfId="420" priority="407">
      <formula>F171=""</formula>
    </cfRule>
  </conditionalFormatting>
  <conditionalFormatting sqref="F172">
    <cfRule type="expression" dxfId="419" priority="406">
      <formula>F172=""</formula>
    </cfRule>
  </conditionalFormatting>
  <conditionalFormatting sqref="F173">
    <cfRule type="expression" dxfId="418" priority="405">
      <formula>F173=""</formula>
    </cfRule>
  </conditionalFormatting>
  <conditionalFormatting sqref="G170">
    <cfRule type="expression" dxfId="417" priority="404">
      <formula>G170=""</formula>
    </cfRule>
  </conditionalFormatting>
  <conditionalFormatting sqref="H170">
    <cfRule type="expression" dxfId="416" priority="403">
      <formula>H170=""</formula>
    </cfRule>
  </conditionalFormatting>
  <conditionalFormatting sqref="I170">
    <cfRule type="expression" dxfId="415" priority="402">
      <formula>I170=""</formula>
    </cfRule>
  </conditionalFormatting>
  <conditionalFormatting sqref="J170">
    <cfRule type="expression" dxfId="414" priority="401">
      <formula>J170=""</formula>
    </cfRule>
  </conditionalFormatting>
  <conditionalFormatting sqref="K170">
    <cfRule type="expression" dxfId="413" priority="400">
      <formula>K170=""</formula>
    </cfRule>
  </conditionalFormatting>
  <conditionalFormatting sqref="D170">
    <cfRule type="expression" dxfId="412" priority="399">
      <formula>D170=""</formula>
    </cfRule>
  </conditionalFormatting>
  <conditionalFormatting sqref="C174">
    <cfRule type="expression" dxfId="411" priority="398">
      <formula>C174=""</formula>
    </cfRule>
  </conditionalFormatting>
  <conditionalFormatting sqref="E174">
    <cfRule type="expression" dxfId="410" priority="397">
      <formula>E174=""</formula>
    </cfRule>
  </conditionalFormatting>
  <conditionalFormatting sqref="F174">
    <cfRule type="expression" dxfId="409" priority="396">
      <formula>F174=""</formula>
    </cfRule>
  </conditionalFormatting>
  <conditionalFormatting sqref="F175">
    <cfRule type="expression" dxfId="408" priority="395">
      <formula>F175=""</formula>
    </cfRule>
  </conditionalFormatting>
  <conditionalFormatting sqref="F176">
    <cfRule type="expression" dxfId="407" priority="394">
      <formula>F176=""</formula>
    </cfRule>
  </conditionalFormatting>
  <conditionalFormatting sqref="F177">
    <cfRule type="expression" dxfId="406" priority="393">
      <formula>F177=""</formula>
    </cfRule>
  </conditionalFormatting>
  <conditionalFormatting sqref="G174">
    <cfRule type="expression" dxfId="405" priority="392">
      <formula>G174=""</formula>
    </cfRule>
  </conditionalFormatting>
  <conditionalFormatting sqref="H174">
    <cfRule type="expression" dxfId="404" priority="391">
      <formula>H174=""</formula>
    </cfRule>
  </conditionalFormatting>
  <conditionalFormatting sqref="I174">
    <cfRule type="expression" dxfId="403" priority="390">
      <formula>I174=""</formula>
    </cfRule>
  </conditionalFormatting>
  <conditionalFormatting sqref="J174">
    <cfRule type="expression" dxfId="402" priority="389">
      <formula>J174=""</formula>
    </cfRule>
  </conditionalFormatting>
  <conditionalFormatting sqref="K174">
    <cfRule type="expression" dxfId="401" priority="388">
      <formula>K174=""</formula>
    </cfRule>
  </conditionalFormatting>
  <conditionalFormatting sqref="D174">
    <cfRule type="expression" dxfId="400" priority="387">
      <formula>D174=""</formula>
    </cfRule>
  </conditionalFormatting>
  <conditionalFormatting sqref="C178">
    <cfRule type="expression" dxfId="399" priority="386">
      <formula>C178=""</formula>
    </cfRule>
  </conditionalFormatting>
  <conditionalFormatting sqref="E178">
    <cfRule type="expression" dxfId="398" priority="385">
      <formula>E178=""</formula>
    </cfRule>
  </conditionalFormatting>
  <conditionalFormatting sqref="F178">
    <cfRule type="expression" dxfId="397" priority="384">
      <formula>F178=""</formula>
    </cfRule>
  </conditionalFormatting>
  <conditionalFormatting sqref="F179">
    <cfRule type="expression" dxfId="396" priority="383">
      <formula>F179=""</formula>
    </cfRule>
  </conditionalFormatting>
  <conditionalFormatting sqref="F180">
    <cfRule type="expression" dxfId="395" priority="382">
      <formula>F180=""</formula>
    </cfRule>
  </conditionalFormatting>
  <conditionalFormatting sqref="F181">
    <cfRule type="expression" dxfId="394" priority="381">
      <formula>F181=""</formula>
    </cfRule>
  </conditionalFormatting>
  <conditionalFormatting sqref="G178">
    <cfRule type="expression" dxfId="393" priority="380">
      <formula>G178=""</formula>
    </cfRule>
  </conditionalFormatting>
  <conditionalFormatting sqref="H178">
    <cfRule type="expression" dxfId="392" priority="379">
      <formula>H178=""</formula>
    </cfRule>
  </conditionalFormatting>
  <conditionalFormatting sqref="I178">
    <cfRule type="expression" dxfId="391" priority="378">
      <formula>I178=""</formula>
    </cfRule>
  </conditionalFormatting>
  <conditionalFormatting sqref="J178">
    <cfRule type="expression" dxfId="390" priority="377">
      <formula>J178=""</formula>
    </cfRule>
  </conditionalFormatting>
  <conditionalFormatting sqref="K178">
    <cfRule type="expression" dxfId="389" priority="376">
      <formula>K178=""</formula>
    </cfRule>
  </conditionalFormatting>
  <conditionalFormatting sqref="D178">
    <cfRule type="expression" dxfId="388" priority="375">
      <formula>D178=""</formula>
    </cfRule>
  </conditionalFormatting>
  <conditionalFormatting sqref="C182">
    <cfRule type="expression" dxfId="387" priority="374">
      <formula>C182=""</formula>
    </cfRule>
  </conditionalFormatting>
  <conditionalFormatting sqref="E182">
    <cfRule type="expression" dxfId="386" priority="373">
      <formula>E182=""</formula>
    </cfRule>
  </conditionalFormatting>
  <conditionalFormatting sqref="F182">
    <cfRule type="expression" dxfId="385" priority="372">
      <formula>F182=""</formula>
    </cfRule>
  </conditionalFormatting>
  <conditionalFormatting sqref="F183">
    <cfRule type="expression" dxfId="384" priority="371">
      <formula>F183=""</formula>
    </cfRule>
  </conditionalFormatting>
  <conditionalFormatting sqref="F184">
    <cfRule type="expression" dxfId="383" priority="370">
      <formula>F184=""</formula>
    </cfRule>
  </conditionalFormatting>
  <conditionalFormatting sqref="F185">
    <cfRule type="expression" dxfId="382" priority="369">
      <formula>F185=""</formula>
    </cfRule>
  </conditionalFormatting>
  <conditionalFormatting sqref="G182">
    <cfRule type="expression" dxfId="381" priority="368">
      <formula>G182=""</formula>
    </cfRule>
  </conditionalFormatting>
  <conditionalFormatting sqref="H182">
    <cfRule type="expression" dxfId="380" priority="367">
      <formula>H182=""</formula>
    </cfRule>
  </conditionalFormatting>
  <conditionalFormatting sqref="I182">
    <cfRule type="expression" dxfId="379" priority="366">
      <formula>I182=""</formula>
    </cfRule>
  </conditionalFormatting>
  <conditionalFormatting sqref="J182">
    <cfRule type="expression" dxfId="378" priority="365">
      <formula>J182=""</formula>
    </cfRule>
  </conditionalFormatting>
  <conditionalFormatting sqref="K182">
    <cfRule type="expression" dxfId="377" priority="364">
      <formula>K182=""</formula>
    </cfRule>
  </conditionalFormatting>
  <conditionalFormatting sqref="D182">
    <cfRule type="expression" dxfId="376" priority="363">
      <formula>D182=""</formula>
    </cfRule>
  </conditionalFormatting>
  <conditionalFormatting sqref="C186">
    <cfRule type="expression" dxfId="375" priority="362">
      <formula>C186=""</formula>
    </cfRule>
  </conditionalFormatting>
  <conditionalFormatting sqref="E186">
    <cfRule type="expression" dxfId="374" priority="361">
      <formula>E186=""</formula>
    </cfRule>
  </conditionalFormatting>
  <conditionalFormatting sqref="F186">
    <cfRule type="expression" dxfId="373" priority="360">
      <formula>F186=""</formula>
    </cfRule>
  </conditionalFormatting>
  <conditionalFormatting sqref="F187">
    <cfRule type="expression" dxfId="372" priority="359">
      <formula>F187=""</formula>
    </cfRule>
  </conditionalFormatting>
  <conditionalFormatting sqref="F188">
    <cfRule type="expression" dxfId="371" priority="358">
      <formula>F188=""</formula>
    </cfRule>
  </conditionalFormatting>
  <conditionalFormatting sqref="F189">
    <cfRule type="expression" dxfId="370" priority="357">
      <formula>F189=""</formula>
    </cfRule>
  </conditionalFormatting>
  <conditionalFormatting sqref="G186">
    <cfRule type="expression" dxfId="369" priority="356">
      <formula>G186=""</formula>
    </cfRule>
  </conditionalFormatting>
  <conditionalFormatting sqref="H186">
    <cfRule type="expression" dxfId="368" priority="355">
      <formula>H186=""</formula>
    </cfRule>
  </conditionalFormatting>
  <conditionalFormatting sqref="I186">
    <cfRule type="expression" dxfId="367" priority="354">
      <formula>I186=""</formula>
    </cfRule>
  </conditionalFormatting>
  <conditionalFormatting sqref="J186">
    <cfRule type="expression" dxfId="366" priority="353">
      <formula>J186=""</formula>
    </cfRule>
  </conditionalFormatting>
  <conditionalFormatting sqref="K186">
    <cfRule type="expression" dxfId="365" priority="352">
      <formula>K186=""</formula>
    </cfRule>
  </conditionalFormatting>
  <conditionalFormatting sqref="D186">
    <cfRule type="expression" dxfId="364" priority="351">
      <formula>D186=""</formula>
    </cfRule>
  </conditionalFormatting>
  <conditionalFormatting sqref="C190">
    <cfRule type="expression" dxfId="363" priority="350">
      <formula>C190=""</formula>
    </cfRule>
  </conditionalFormatting>
  <conditionalFormatting sqref="E190">
    <cfRule type="expression" dxfId="362" priority="349">
      <formula>E190=""</formula>
    </cfRule>
  </conditionalFormatting>
  <conditionalFormatting sqref="F190">
    <cfRule type="expression" dxfId="361" priority="348">
      <formula>F190=""</formula>
    </cfRule>
  </conditionalFormatting>
  <conditionalFormatting sqref="F191">
    <cfRule type="expression" dxfId="360" priority="347">
      <formula>F191=""</formula>
    </cfRule>
  </conditionalFormatting>
  <conditionalFormatting sqref="F192">
    <cfRule type="expression" dxfId="359" priority="346">
      <formula>F192=""</formula>
    </cfRule>
  </conditionalFormatting>
  <conditionalFormatting sqref="F193">
    <cfRule type="expression" dxfId="358" priority="345">
      <formula>F193=""</formula>
    </cfRule>
  </conditionalFormatting>
  <conditionalFormatting sqref="G190">
    <cfRule type="expression" dxfId="357" priority="344">
      <formula>G190=""</formula>
    </cfRule>
  </conditionalFormatting>
  <conditionalFormatting sqref="H190">
    <cfRule type="expression" dxfId="356" priority="343">
      <formula>H190=""</formula>
    </cfRule>
  </conditionalFormatting>
  <conditionalFormatting sqref="I190">
    <cfRule type="expression" dxfId="355" priority="342">
      <formula>I190=""</formula>
    </cfRule>
  </conditionalFormatting>
  <conditionalFormatting sqref="J190">
    <cfRule type="expression" dxfId="354" priority="341">
      <formula>J190=""</formula>
    </cfRule>
  </conditionalFormatting>
  <conditionalFormatting sqref="K190">
    <cfRule type="expression" dxfId="353" priority="340">
      <formula>K190=""</formula>
    </cfRule>
  </conditionalFormatting>
  <conditionalFormatting sqref="D190">
    <cfRule type="expression" dxfId="352" priority="339">
      <formula>D190=""</formula>
    </cfRule>
  </conditionalFormatting>
  <conditionalFormatting sqref="C194">
    <cfRule type="expression" dxfId="351" priority="338">
      <formula>C194=""</formula>
    </cfRule>
  </conditionalFormatting>
  <conditionalFormatting sqref="E194">
    <cfRule type="expression" dxfId="350" priority="337">
      <formula>E194=""</formula>
    </cfRule>
  </conditionalFormatting>
  <conditionalFormatting sqref="F194">
    <cfRule type="expression" dxfId="349" priority="336">
      <formula>F194=""</formula>
    </cfRule>
  </conditionalFormatting>
  <conditionalFormatting sqref="F195">
    <cfRule type="expression" dxfId="348" priority="335">
      <formula>F195=""</formula>
    </cfRule>
  </conditionalFormatting>
  <conditionalFormatting sqref="F196">
    <cfRule type="expression" dxfId="347" priority="334">
      <formula>F196=""</formula>
    </cfRule>
  </conditionalFormatting>
  <conditionalFormatting sqref="F197">
    <cfRule type="expression" dxfId="346" priority="333">
      <formula>F197=""</formula>
    </cfRule>
  </conditionalFormatting>
  <conditionalFormatting sqref="G194">
    <cfRule type="expression" dxfId="345" priority="332">
      <formula>G194=""</formula>
    </cfRule>
  </conditionalFormatting>
  <conditionalFormatting sqref="H194">
    <cfRule type="expression" dxfId="344" priority="331">
      <formula>H194=""</formula>
    </cfRule>
  </conditionalFormatting>
  <conditionalFormatting sqref="I194">
    <cfRule type="expression" dxfId="343" priority="330">
      <formula>I194=""</formula>
    </cfRule>
  </conditionalFormatting>
  <conditionalFormatting sqref="J194">
    <cfRule type="expression" dxfId="342" priority="329">
      <formula>J194=""</formula>
    </cfRule>
  </conditionalFormatting>
  <conditionalFormatting sqref="K194">
    <cfRule type="expression" dxfId="341" priority="328">
      <formula>K194=""</formula>
    </cfRule>
  </conditionalFormatting>
  <conditionalFormatting sqref="D194">
    <cfRule type="expression" dxfId="340" priority="327">
      <formula>D194=""</formula>
    </cfRule>
  </conditionalFormatting>
  <conditionalFormatting sqref="C198">
    <cfRule type="expression" dxfId="339" priority="326">
      <formula>C198=""</formula>
    </cfRule>
  </conditionalFormatting>
  <conditionalFormatting sqref="E198">
    <cfRule type="expression" dxfId="338" priority="325">
      <formula>E198=""</formula>
    </cfRule>
  </conditionalFormatting>
  <conditionalFormatting sqref="F198">
    <cfRule type="expression" dxfId="337" priority="324">
      <formula>F198=""</formula>
    </cfRule>
  </conditionalFormatting>
  <conditionalFormatting sqref="F199">
    <cfRule type="expression" dxfId="336" priority="323">
      <formula>F199=""</formula>
    </cfRule>
  </conditionalFormatting>
  <conditionalFormatting sqref="F200">
    <cfRule type="expression" dxfId="335" priority="322">
      <formula>F200=""</formula>
    </cfRule>
  </conditionalFormatting>
  <conditionalFormatting sqref="F201">
    <cfRule type="expression" dxfId="334" priority="321">
      <formula>F201=""</formula>
    </cfRule>
  </conditionalFormatting>
  <conditionalFormatting sqref="G198">
    <cfRule type="expression" dxfId="333" priority="320">
      <formula>G198=""</formula>
    </cfRule>
  </conditionalFormatting>
  <conditionalFormatting sqref="H198">
    <cfRule type="expression" dxfId="332" priority="319">
      <formula>H198=""</formula>
    </cfRule>
  </conditionalFormatting>
  <conditionalFormatting sqref="I198">
    <cfRule type="expression" dxfId="331" priority="318">
      <formula>I198=""</formula>
    </cfRule>
  </conditionalFormatting>
  <conditionalFormatting sqref="J198">
    <cfRule type="expression" dxfId="330" priority="317">
      <formula>J198=""</formula>
    </cfRule>
  </conditionalFormatting>
  <conditionalFormatting sqref="K198">
    <cfRule type="expression" dxfId="329" priority="316">
      <formula>K198=""</formula>
    </cfRule>
  </conditionalFormatting>
  <conditionalFormatting sqref="D198">
    <cfRule type="expression" dxfId="328" priority="315">
      <formula>D198=""</formula>
    </cfRule>
  </conditionalFormatting>
  <conditionalFormatting sqref="C202">
    <cfRule type="expression" dxfId="327" priority="314">
      <formula>C202=""</formula>
    </cfRule>
  </conditionalFormatting>
  <conditionalFormatting sqref="E202">
    <cfRule type="expression" dxfId="326" priority="313">
      <formula>E202=""</formula>
    </cfRule>
  </conditionalFormatting>
  <conditionalFormatting sqref="F202">
    <cfRule type="expression" dxfId="325" priority="312">
      <formula>F202=""</formula>
    </cfRule>
  </conditionalFormatting>
  <conditionalFormatting sqref="F203">
    <cfRule type="expression" dxfId="324" priority="311">
      <formula>F203=""</formula>
    </cfRule>
  </conditionalFormatting>
  <conditionalFormatting sqref="F204">
    <cfRule type="expression" dxfId="323" priority="310">
      <formula>F204=""</formula>
    </cfRule>
  </conditionalFormatting>
  <conditionalFormatting sqref="F205">
    <cfRule type="expression" dxfId="322" priority="309">
      <formula>F205=""</formula>
    </cfRule>
  </conditionalFormatting>
  <conditionalFormatting sqref="G202">
    <cfRule type="expression" dxfId="321" priority="308">
      <formula>G202=""</formula>
    </cfRule>
  </conditionalFormatting>
  <conditionalFormatting sqref="H202">
    <cfRule type="expression" dxfId="320" priority="307">
      <formula>H202=""</formula>
    </cfRule>
  </conditionalFormatting>
  <conditionalFormatting sqref="I202">
    <cfRule type="expression" dxfId="319" priority="306">
      <formula>I202=""</formula>
    </cfRule>
  </conditionalFormatting>
  <conditionalFormatting sqref="J202">
    <cfRule type="expression" dxfId="318" priority="305">
      <formula>J202=""</formula>
    </cfRule>
  </conditionalFormatting>
  <conditionalFormatting sqref="K202">
    <cfRule type="expression" dxfId="317" priority="304">
      <formula>K202=""</formula>
    </cfRule>
  </conditionalFormatting>
  <conditionalFormatting sqref="D202">
    <cfRule type="expression" dxfId="316" priority="303">
      <formula>D202=""</formula>
    </cfRule>
  </conditionalFormatting>
  <conditionalFormatting sqref="C206">
    <cfRule type="expression" dxfId="315" priority="302">
      <formula>C206=""</formula>
    </cfRule>
  </conditionalFormatting>
  <conditionalFormatting sqref="E206">
    <cfRule type="expression" dxfId="314" priority="301">
      <formula>E206=""</formula>
    </cfRule>
  </conditionalFormatting>
  <conditionalFormatting sqref="F206">
    <cfRule type="expression" dxfId="313" priority="300">
      <formula>F206=""</formula>
    </cfRule>
  </conditionalFormatting>
  <conditionalFormatting sqref="F207">
    <cfRule type="expression" dxfId="312" priority="299">
      <formula>F207=""</formula>
    </cfRule>
  </conditionalFormatting>
  <conditionalFormatting sqref="F208">
    <cfRule type="expression" dxfId="311" priority="298">
      <formula>F208=""</formula>
    </cfRule>
  </conditionalFormatting>
  <conditionalFormatting sqref="F209">
    <cfRule type="expression" dxfId="310" priority="297">
      <formula>F209=""</formula>
    </cfRule>
  </conditionalFormatting>
  <conditionalFormatting sqref="G206">
    <cfRule type="expression" dxfId="309" priority="296">
      <formula>G206=""</formula>
    </cfRule>
  </conditionalFormatting>
  <conditionalFormatting sqref="H206">
    <cfRule type="expression" dxfId="308" priority="295">
      <formula>H206=""</formula>
    </cfRule>
  </conditionalFormatting>
  <conditionalFormatting sqref="I206">
    <cfRule type="expression" dxfId="307" priority="294">
      <formula>I206=""</formula>
    </cfRule>
  </conditionalFormatting>
  <conditionalFormatting sqref="J206">
    <cfRule type="expression" dxfId="306" priority="293">
      <formula>J206=""</formula>
    </cfRule>
  </conditionalFormatting>
  <conditionalFormatting sqref="K206">
    <cfRule type="expression" dxfId="305" priority="292">
      <formula>K206=""</formula>
    </cfRule>
  </conditionalFormatting>
  <conditionalFormatting sqref="D206">
    <cfRule type="expression" dxfId="304" priority="291">
      <formula>D206=""</formula>
    </cfRule>
  </conditionalFormatting>
  <conditionalFormatting sqref="C210">
    <cfRule type="expression" dxfId="303" priority="290">
      <formula>C210=""</formula>
    </cfRule>
  </conditionalFormatting>
  <conditionalFormatting sqref="E210">
    <cfRule type="expression" dxfId="302" priority="289">
      <formula>E210=""</formula>
    </cfRule>
  </conditionalFormatting>
  <conditionalFormatting sqref="F210">
    <cfRule type="expression" dxfId="301" priority="288">
      <formula>F210=""</formula>
    </cfRule>
  </conditionalFormatting>
  <conditionalFormatting sqref="F211">
    <cfRule type="expression" dxfId="300" priority="287">
      <formula>F211=""</formula>
    </cfRule>
  </conditionalFormatting>
  <conditionalFormatting sqref="F212">
    <cfRule type="expression" dxfId="299" priority="286">
      <formula>F212=""</formula>
    </cfRule>
  </conditionalFormatting>
  <conditionalFormatting sqref="F213">
    <cfRule type="expression" dxfId="298" priority="285">
      <formula>F213=""</formula>
    </cfRule>
  </conditionalFormatting>
  <conditionalFormatting sqref="G210">
    <cfRule type="expression" dxfId="297" priority="284">
      <formula>G210=""</formula>
    </cfRule>
  </conditionalFormatting>
  <conditionalFormatting sqref="H210">
    <cfRule type="expression" dxfId="296" priority="283">
      <formula>H210=""</formula>
    </cfRule>
  </conditionalFormatting>
  <conditionalFormatting sqref="I210">
    <cfRule type="expression" dxfId="295" priority="282">
      <formula>I210=""</formula>
    </cfRule>
  </conditionalFormatting>
  <conditionalFormatting sqref="J210">
    <cfRule type="expression" dxfId="294" priority="281">
      <formula>J210=""</formula>
    </cfRule>
  </conditionalFormatting>
  <conditionalFormatting sqref="K210">
    <cfRule type="expression" dxfId="293" priority="280">
      <formula>K210=""</formula>
    </cfRule>
  </conditionalFormatting>
  <conditionalFormatting sqref="D210">
    <cfRule type="expression" dxfId="292" priority="279">
      <formula>D210=""</formula>
    </cfRule>
  </conditionalFormatting>
  <conditionalFormatting sqref="C214">
    <cfRule type="expression" dxfId="291" priority="278">
      <formula>C214=""</formula>
    </cfRule>
  </conditionalFormatting>
  <conditionalFormatting sqref="E214">
    <cfRule type="expression" dxfId="290" priority="277">
      <formula>E214=""</formula>
    </cfRule>
  </conditionalFormatting>
  <conditionalFormatting sqref="F214">
    <cfRule type="expression" dxfId="289" priority="276">
      <formula>F214=""</formula>
    </cfRule>
  </conditionalFormatting>
  <conditionalFormatting sqref="F215">
    <cfRule type="expression" dxfId="288" priority="275">
      <formula>F215=""</formula>
    </cfRule>
  </conditionalFormatting>
  <conditionalFormatting sqref="F216">
    <cfRule type="expression" dxfId="287" priority="274">
      <formula>F216=""</formula>
    </cfRule>
  </conditionalFormatting>
  <conditionalFormatting sqref="F217">
    <cfRule type="expression" dxfId="286" priority="273">
      <formula>F217=""</formula>
    </cfRule>
  </conditionalFormatting>
  <conditionalFormatting sqref="G214">
    <cfRule type="expression" dxfId="285" priority="272">
      <formula>G214=""</formula>
    </cfRule>
  </conditionalFormatting>
  <conditionalFormatting sqref="H214">
    <cfRule type="expression" dxfId="284" priority="271">
      <formula>H214=""</formula>
    </cfRule>
  </conditionalFormatting>
  <conditionalFormatting sqref="I214">
    <cfRule type="expression" dxfId="283" priority="270">
      <formula>I214=""</formula>
    </cfRule>
  </conditionalFormatting>
  <conditionalFormatting sqref="J214">
    <cfRule type="expression" dxfId="282" priority="269">
      <formula>J214=""</formula>
    </cfRule>
  </conditionalFormatting>
  <conditionalFormatting sqref="K214">
    <cfRule type="expression" dxfId="281" priority="268">
      <formula>K214=""</formula>
    </cfRule>
  </conditionalFormatting>
  <conditionalFormatting sqref="D214">
    <cfRule type="expression" dxfId="280" priority="267">
      <formula>D214=""</formula>
    </cfRule>
  </conditionalFormatting>
  <conditionalFormatting sqref="C218">
    <cfRule type="expression" dxfId="279" priority="266">
      <formula>C218=""</formula>
    </cfRule>
  </conditionalFormatting>
  <conditionalFormatting sqref="E218">
    <cfRule type="expression" dxfId="278" priority="265">
      <formula>E218=""</formula>
    </cfRule>
  </conditionalFormatting>
  <conditionalFormatting sqref="F218">
    <cfRule type="expression" dxfId="277" priority="264">
      <formula>F218=""</formula>
    </cfRule>
  </conditionalFormatting>
  <conditionalFormatting sqref="F219">
    <cfRule type="expression" dxfId="276" priority="263">
      <formula>F219=""</formula>
    </cfRule>
  </conditionalFormatting>
  <conditionalFormatting sqref="F220">
    <cfRule type="expression" dxfId="275" priority="262">
      <formula>F220=""</formula>
    </cfRule>
  </conditionalFormatting>
  <conditionalFormatting sqref="F221">
    <cfRule type="expression" dxfId="274" priority="261">
      <formula>F221=""</formula>
    </cfRule>
  </conditionalFormatting>
  <conditionalFormatting sqref="G218">
    <cfRule type="expression" dxfId="273" priority="260">
      <formula>G218=""</formula>
    </cfRule>
  </conditionalFormatting>
  <conditionalFormatting sqref="H218">
    <cfRule type="expression" dxfId="272" priority="259">
      <formula>H218=""</formula>
    </cfRule>
  </conditionalFormatting>
  <conditionalFormatting sqref="I218">
    <cfRule type="expression" dxfId="271" priority="258">
      <formula>I218=""</formula>
    </cfRule>
  </conditionalFormatting>
  <conditionalFormatting sqref="J218">
    <cfRule type="expression" dxfId="270" priority="257">
      <formula>J218=""</formula>
    </cfRule>
  </conditionalFormatting>
  <conditionalFormatting sqref="K218">
    <cfRule type="expression" dxfId="269" priority="256">
      <formula>K218=""</formula>
    </cfRule>
  </conditionalFormatting>
  <conditionalFormatting sqref="D218">
    <cfRule type="expression" dxfId="268" priority="255">
      <formula>D218=""</formula>
    </cfRule>
  </conditionalFormatting>
  <conditionalFormatting sqref="C222">
    <cfRule type="expression" dxfId="267" priority="254">
      <formula>C222=""</formula>
    </cfRule>
  </conditionalFormatting>
  <conditionalFormatting sqref="E222">
    <cfRule type="expression" dxfId="266" priority="253">
      <formula>E222=""</formula>
    </cfRule>
  </conditionalFormatting>
  <conditionalFormatting sqref="F222">
    <cfRule type="expression" dxfId="265" priority="252">
      <formula>F222=""</formula>
    </cfRule>
  </conditionalFormatting>
  <conditionalFormatting sqref="F223">
    <cfRule type="expression" dxfId="264" priority="251">
      <formula>F223=""</formula>
    </cfRule>
  </conditionalFormatting>
  <conditionalFormatting sqref="F224">
    <cfRule type="expression" dxfId="263" priority="250">
      <formula>F224=""</formula>
    </cfRule>
  </conditionalFormatting>
  <conditionalFormatting sqref="F225">
    <cfRule type="expression" dxfId="262" priority="249">
      <formula>F225=""</formula>
    </cfRule>
  </conditionalFormatting>
  <conditionalFormatting sqref="G222">
    <cfRule type="expression" dxfId="261" priority="248">
      <formula>G222=""</formula>
    </cfRule>
  </conditionalFormatting>
  <conditionalFormatting sqref="H222">
    <cfRule type="expression" dxfId="260" priority="247">
      <formula>H222=""</formula>
    </cfRule>
  </conditionalFormatting>
  <conditionalFormatting sqref="I222">
    <cfRule type="expression" dxfId="259" priority="246">
      <formula>I222=""</formula>
    </cfRule>
  </conditionalFormatting>
  <conditionalFormatting sqref="J222">
    <cfRule type="expression" dxfId="258" priority="245">
      <formula>J222=""</formula>
    </cfRule>
  </conditionalFormatting>
  <conditionalFormatting sqref="K222">
    <cfRule type="expression" dxfId="257" priority="244">
      <formula>K222=""</formula>
    </cfRule>
  </conditionalFormatting>
  <conditionalFormatting sqref="D222">
    <cfRule type="expression" dxfId="256" priority="243">
      <formula>D222=""</formula>
    </cfRule>
  </conditionalFormatting>
  <conditionalFormatting sqref="C226">
    <cfRule type="expression" dxfId="255" priority="242">
      <formula>C226=""</formula>
    </cfRule>
  </conditionalFormatting>
  <conditionalFormatting sqref="E226">
    <cfRule type="expression" dxfId="254" priority="241">
      <formula>E226=""</formula>
    </cfRule>
  </conditionalFormatting>
  <conditionalFormatting sqref="F226">
    <cfRule type="expression" dxfId="253" priority="240">
      <formula>F226=""</formula>
    </cfRule>
  </conditionalFormatting>
  <conditionalFormatting sqref="F227">
    <cfRule type="expression" dxfId="252" priority="239">
      <formula>F227=""</formula>
    </cfRule>
  </conditionalFormatting>
  <conditionalFormatting sqref="F228">
    <cfRule type="expression" dxfId="251" priority="238">
      <formula>F228=""</formula>
    </cfRule>
  </conditionalFormatting>
  <conditionalFormatting sqref="F229">
    <cfRule type="expression" dxfId="250" priority="237">
      <formula>F229=""</formula>
    </cfRule>
  </conditionalFormatting>
  <conditionalFormatting sqref="G226">
    <cfRule type="expression" dxfId="249" priority="236">
      <formula>G226=""</formula>
    </cfRule>
  </conditionalFormatting>
  <conditionalFormatting sqref="H226">
    <cfRule type="expression" dxfId="248" priority="235">
      <formula>H226=""</formula>
    </cfRule>
  </conditionalFormatting>
  <conditionalFormatting sqref="I226">
    <cfRule type="expression" dxfId="247" priority="234">
      <formula>I226=""</formula>
    </cfRule>
  </conditionalFormatting>
  <conditionalFormatting sqref="J226">
    <cfRule type="expression" dxfId="246" priority="233">
      <formula>J226=""</formula>
    </cfRule>
  </conditionalFormatting>
  <conditionalFormatting sqref="K226">
    <cfRule type="expression" dxfId="245" priority="232">
      <formula>K226=""</formula>
    </cfRule>
  </conditionalFormatting>
  <conditionalFormatting sqref="D226">
    <cfRule type="expression" dxfId="244" priority="231">
      <formula>D226=""</formula>
    </cfRule>
  </conditionalFormatting>
  <conditionalFormatting sqref="C230">
    <cfRule type="expression" dxfId="243" priority="230">
      <formula>C230=""</formula>
    </cfRule>
  </conditionalFormatting>
  <conditionalFormatting sqref="E230">
    <cfRule type="expression" dxfId="242" priority="229">
      <formula>E230=""</formula>
    </cfRule>
  </conditionalFormatting>
  <conditionalFormatting sqref="F230">
    <cfRule type="expression" dxfId="241" priority="228">
      <formula>F230=""</formula>
    </cfRule>
  </conditionalFormatting>
  <conditionalFormatting sqref="F231">
    <cfRule type="expression" dxfId="240" priority="227">
      <formula>F231=""</formula>
    </cfRule>
  </conditionalFormatting>
  <conditionalFormatting sqref="F232">
    <cfRule type="expression" dxfId="239" priority="226">
      <formula>F232=""</formula>
    </cfRule>
  </conditionalFormatting>
  <conditionalFormatting sqref="F233">
    <cfRule type="expression" dxfId="238" priority="225">
      <formula>F233=""</formula>
    </cfRule>
  </conditionalFormatting>
  <conditionalFormatting sqref="G230">
    <cfRule type="expression" dxfId="237" priority="224">
      <formula>G230=""</formula>
    </cfRule>
  </conditionalFormatting>
  <conditionalFormatting sqref="H230">
    <cfRule type="expression" dxfId="236" priority="223">
      <formula>H230=""</formula>
    </cfRule>
  </conditionalFormatting>
  <conditionalFormatting sqref="I230">
    <cfRule type="expression" dxfId="235" priority="222">
      <formula>I230=""</formula>
    </cfRule>
  </conditionalFormatting>
  <conditionalFormatting sqref="J230">
    <cfRule type="expression" dxfId="234" priority="221">
      <formula>J230=""</formula>
    </cfRule>
  </conditionalFormatting>
  <conditionalFormatting sqref="K230">
    <cfRule type="expression" dxfId="233" priority="220">
      <formula>K230=""</formula>
    </cfRule>
  </conditionalFormatting>
  <conditionalFormatting sqref="D230">
    <cfRule type="expression" dxfId="232" priority="219">
      <formula>D230=""</formula>
    </cfRule>
  </conditionalFormatting>
  <conditionalFormatting sqref="C234">
    <cfRule type="expression" dxfId="231" priority="218">
      <formula>C234=""</formula>
    </cfRule>
  </conditionalFormatting>
  <conditionalFormatting sqref="E234">
    <cfRule type="expression" dxfId="230" priority="217">
      <formula>E234=""</formula>
    </cfRule>
  </conditionalFormatting>
  <conditionalFormatting sqref="F234">
    <cfRule type="expression" dxfId="229" priority="216">
      <formula>F234=""</formula>
    </cfRule>
  </conditionalFormatting>
  <conditionalFormatting sqref="F235">
    <cfRule type="expression" dxfId="228" priority="215">
      <formula>F235=""</formula>
    </cfRule>
  </conditionalFormatting>
  <conditionalFormatting sqref="F236">
    <cfRule type="expression" dxfId="227" priority="214">
      <formula>F236=""</formula>
    </cfRule>
  </conditionalFormatting>
  <conditionalFormatting sqref="F237">
    <cfRule type="expression" dxfId="226" priority="213">
      <formula>F237=""</formula>
    </cfRule>
  </conditionalFormatting>
  <conditionalFormatting sqref="G234">
    <cfRule type="expression" dxfId="225" priority="212">
      <formula>G234=""</formula>
    </cfRule>
  </conditionalFormatting>
  <conditionalFormatting sqref="H234">
    <cfRule type="expression" dxfId="224" priority="211">
      <formula>H234=""</formula>
    </cfRule>
  </conditionalFormatting>
  <conditionalFormatting sqref="I234">
    <cfRule type="expression" dxfId="223" priority="210">
      <formula>I234=""</formula>
    </cfRule>
  </conditionalFormatting>
  <conditionalFormatting sqref="J234">
    <cfRule type="expression" dxfId="222" priority="209">
      <formula>J234=""</formula>
    </cfRule>
  </conditionalFormatting>
  <conditionalFormatting sqref="K234">
    <cfRule type="expression" dxfId="221" priority="208">
      <formula>K234=""</formula>
    </cfRule>
  </conditionalFormatting>
  <conditionalFormatting sqref="D234">
    <cfRule type="expression" dxfId="220" priority="207">
      <formula>D234=""</formula>
    </cfRule>
  </conditionalFormatting>
  <conditionalFormatting sqref="C238">
    <cfRule type="expression" dxfId="219" priority="206">
      <formula>C238=""</formula>
    </cfRule>
  </conditionalFormatting>
  <conditionalFormatting sqref="E238">
    <cfRule type="expression" dxfId="218" priority="205">
      <formula>E238=""</formula>
    </cfRule>
  </conditionalFormatting>
  <conditionalFormatting sqref="F238">
    <cfRule type="expression" dxfId="217" priority="204">
      <formula>F238=""</formula>
    </cfRule>
  </conditionalFormatting>
  <conditionalFormatting sqref="F239">
    <cfRule type="expression" dxfId="216" priority="203">
      <formula>F239=""</formula>
    </cfRule>
  </conditionalFormatting>
  <conditionalFormatting sqref="F240">
    <cfRule type="expression" dxfId="215" priority="202">
      <formula>F240=""</formula>
    </cfRule>
  </conditionalFormatting>
  <conditionalFormatting sqref="F241">
    <cfRule type="expression" dxfId="214" priority="201">
      <formula>F241=""</formula>
    </cfRule>
  </conditionalFormatting>
  <conditionalFormatting sqref="G238">
    <cfRule type="expression" dxfId="213" priority="200">
      <formula>G238=""</formula>
    </cfRule>
  </conditionalFormatting>
  <conditionalFormatting sqref="H238">
    <cfRule type="expression" dxfId="212" priority="199">
      <formula>H238=""</formula>
    </cfRule>
  </conditionalFormatting>
  <conditionalFormatting sqref="I238">
    <cfRule type="expression" dxfId="211" priority="198">
      <formula>I238=""</formula>
    </cfRule>
  </conditionalFormatting>
  <conditionalFormatting sqref="J238">
    <cfRule type="expression" dxfId="210" priority="197">
      <formula>J238=""</formula>
    </cfRule>
  </conditionalFormatting>
  <conditionalFormatting sqref="K238">
    <cfRule type="expression" dxfId="209" priority="196">
      <formula>K238=""</formula>
    </cfRule>
  </conditionalFormatting>
  <conditionalFormatting sqref="D238">
    <cfRule type="expression" dxfId="208" priority="195">
      <formula>D238=""</formula>
    </cfRule>
  </conditionalFormatting>
  <conditionalFormatting sqref="C242">
    <cfRule type="expression" dxfId="207" priority="194">
      <formula>C242=""</formula>
    </cfRule>
  </conditionalFormatting>
  <conditionalFormatting sqref="E242">
    <cfRule type="expression" dxfId="206" priority="193">
      <formula>E242=""</formula>
    </cfRule>
  </conditionalFormatting>
  <conditionalFormatting sqref="F242">
    <cfRule type="expression" dxfId="205" priority="192">
      <formula>F242=""</formula>
    </cfRule>
  </conditionalFormatting>
  <conditionalFormatting sqref="F243">
    <cfRule type="expression" dxfId="204" priority="191">
      <formula>F243=""</formula>
    </cfRule>
  </conditionalFormatting>
  <conditionalFormatting sqref="F244">
    <cfRule type="expression" dxfId="203" priority="190">
      <formula>F244=""</formula>
    </cfRule>
  </conditionalFormatting>
  <conditionalFormatting sqref="F245">
    <cfRule type="expression" dxfId="202" priority="189">
      <formula>F245=""</formula>
    </cfRule>
  </conditionalFormatting>
  <conditionalFormatting sqref="G242">
    <cfRule type="expression" dxfId="201" priority="188">
      <formula>G242=""</formula>
    </cfRule>
  </conditionalFormatting>
  <conditionalFormatting sqref="H242">
    <cfRule type="expression" dxfId="200" priority="187">
      <formula>H242=""</formula>
    </cfRule>
  </conditionalFormatting>
  <conditionalFormatting sqref="I242">
    <cfRule type="expression" dxfId="199" priority="186">
      <formula>I242=""</formula>
    </cfRule>
  </conditionalFormatting>
  <conditionalFormatting sqref="J242">
    <cfRule type="expression" dxfId="198" priority="185">
      <formula>J242=""</formula>
    </cfRule>
  </conditionalFormatting>
  <conditionalFormatting sqref="K242">
    <cfRule type="expression" dxfId="197" priority="184">
      <formula>K242=""</formula>
    </cfRule>
  </conditionalFormatting>
  <conditionalFormatting sqref="D242">
    <cfRule type="expression" dxfId="196" priority="183">
      <formula>D242=""</formula>
    </cfRule>
  </conditionalFormatting>
  <conditionalFormatting sqref="C246">
    <cfRule type="expression" dxfId="195" priority="182">
      <formula>C246=""</formula>
    </cfRule>
  </conditionalFormatting>
  <conditionalFormatting sqref="E246">
    <cfRule type="expression" dxfId="194" priority="181">
      <formula>E246=""</formula>
    </cfRule>
  </conditionalFormatting>
  <conditionalFormatting sqref="F246">
    <cfRule type="expression" dxfId="193" priority="180">
      <formula>F246=""</formula>
    </cfRule>
  </conditionalFormatting>
  <conditionalFormatting sqref="F247">
    <cfRule type="expression" dxfId="192" priority="179">
      <formula>F247=""</formula>
    </cfRule>
  </conditionalFormatting>
  <conditionalFormatting sqref="F248">
    <cfRule type="expression" dxfId="191" priority="178">
      <formula>F248=""</formula>
    </cfRule>
  </conditionalFormatting>
  <conditionalFormatting sqref="F249">
    <cfRule type="expression" dxfId="190" priority="177">
      <formula>F249=""</formula>
    </cfRule>
  </conditionalFormatting>
  <conditionalFormatting sqref="G246">
    <cfRule type="expression" dxfId="189" priority="176">
      <formula>G246=""</formula>
    </cfRule>
  </conditionalFormatting>
  <conditionalFormatting sqref="H246">
    <cfRule type="expression" dxfId="188" priority="175">
      <formula>H246=""</formula>
    </cfRule>
  </conditionalFormatting>
  <conditionalFormatting sqref="I246">
    <cfRule type="expression" dxfId="187" priority="174">
      <formula>I246=""</formula>
    </cfRule>
  </conditionalFormatting>
  <conditionalFormatting sqref="J246">
    <cfRule type="expression" dxfId="186" priority="173">
      <formula>J246=""</formula>
    </cfRule>
  </conditionalFormatting>
  <conditionalFormatting sqref="K246">
    <cfRule type="expression" dxfId="185" priority="172">
      <formula>K246=""</formula>
    </cfRule>
  </conditionalFormatting>
  <conditionalFormatting sqref="D246">
    <cfRule type="expression" dxfId="184" priority="171">
      <formula>D246=""</formula>
    </cfRule>
  </conditionalFormatting>
  <conditionalFormatting sqref="C250">
    <cfRule type="expression" dxfId="183" priority="170">
      <formula>C250=""</formula>
    </cfRule>
  </conditionalFormatting>
  <conditionalFormatting sqref="E250">
    <cfRule type="expression" dxfId="182" priority="169">
      <formula>E250=""</formula>
    </cfRule>
  </conditionalFormatting>
  <conditionalFormatting sqref="F250">
    <cfRule type="expression" dxfId="181" priority="168">
      <formula>F250=""</formula>
    </cfRule>
  </conditionalFormatting>
  <conditionalFormatting sqref="F251">
    <cfRule type="expression" dxfId="180" priority="167">
      <formula>F251=""</formula>
    </cfRule>
  </conditionalFormatting>
  <conditionalFormatting sqref="F252">
    <cfRule type="expression" dxfId="179" priority="166">
      <formula>F252=""</formula>
    </cfRule>
  </conditionalFormatting>
  <conditionalFormatting sqref="F253">
    <cfRule type="expression" dxfId="178" priority="165">
      <formula>F253=""</formula>
    </cfRule>
  </conditionalFormatting>
  <conditionalFormatting sqref="G250">
    <cfRule type="expression" dxfId="177" priority="164">
      <formula>G250=""</formula>
    </cfRule>
  </conditionalFormatting>
  <conditionalFormatting sqref="H250">
    <cfRule type="expression" dxfId="176" priority="163">
      <formula>H250=""</formula>
    </cfRule>
  </conditionalFormatting>
  <conditionalFormatting sqref="I250">
    <cfRule type="expression" dxfId="175" priority="162">
      <formula>I250=""</formula>
    </cfRule>
  </conditionalFormatting>
  <conditionalFormatting sqref="J250">
    <cfRule type="expression" dxfId="174" priority="161">
      <formula>J250=""</formula>
    </cfRule>
  </conditionalFormatting>
  <conditionalFormatting sqref="K250">
    <cfRule type="expression" dxfId="173" priority="160">
      <formula>K250=""</formula>
    </cfRule>
  </conditionalFormatting>
  <conditionalFormatting sqref="D250">
    <cfRule type="expression" dxfId="172" priority="159">
      <formula>D250=""</formula>
    </cfRule>
  </conditionalFormatting>
  <conditionalFormatting sqref="C254">
    <cfRule type="expression" dxfId="171" priority="158">
      <formula>C254=""</formula>
    </cfRule>
  </conditionalFormatting>
  <conditionalFormatting sqref="E254">
    <cfRule type="expression" dxfId="170" priority="157">
      <formula>E254=""</formula>
    </cfRule>
  </conditionalFormatting>
  <conditionalFormatting sqref="F254">
    <cfRule type="expression" dxfId="169" priority="156">
      <formula>F254=""</formula>
    </cfRule>
  </conditionalFormatting>
  <conditionalFormatting sqref="F255">
    <cfRule type="expression" dxfId="168" priority="155">
      <formula>F255=""</formula>
    </cfRule>
  </conditionalFormatting>
  <conditionalFormatting sqref="F256">
    <cfRule type="expression" dxfId="167" priority="154">
      <formula>F256=""</formula>
    </cfRule>
  </conditionalFormatting>
  <conditionalFormatting sqref="F257">
    <cfRule type="expression" dxfId="166" priority="153">
      <formula>F257=""</formula>
    </cfRule>
  </conditionalFormatting>
  <conditionalFormatting sqref="G254">
    <cfRule type="expression" dxfId="165" priority="152">
      <formula>G254=""</formula>
    </cfRule>
  </conditionalFormatting>
  <conditionalFormatting sqref="H254">
    <cfRule type="expression" dxfId="164" priority="151">
      <formula>H254=""</formula>
    </cfRule>
  </conditionalFormatting>
  <conditionalFormatting sqref="I254">
    <cfRule type="expression" dxfId="163" priority="150">
      <formula>I254=""</formula>
    </cfRule>
  </conditionalFormatting>
  <conditionalFormatting sqref="J254">
    <cfRule type="expression" dxfId="162" priority="149">
      <formula>J254=""</formula>
    </cfRule>
  </conditionalFormatting>
  <conditionalFormatting sqref="K254">
    <cfRule type="expression" dxfId="161" priority="148">
      <formula>K254=""</formula>
    </cfRule>
  </conditionalFormatting>
  <conditionalFormatting sqref="D254">
    <cfRule type="expression" dxfId="160" priority="147">
      <formula>D254=""</formula>
    </cfRule>
  </conditionalFormatting>
  <conditionalFormatting sqref="C258">
    <cfRule type="expression" dxfId="159" priority="146">
      <formula>C258=""</formula>
    </cfRule>
  </conditionalFormatting>
  <conditionalFormatting sqref="E258">
    <cfRule type="expression" dxfId="158" priority="145">
      <formula>E258=""</formula>
    </cfRule>
  </conditionalFormatting>
  <conditionalFormatting sqref="F258">
    <cfRule type="expression" dxfId="157" priority="144">
      <formula>F258=""</formula>
    </cfRule>
  </conditionalFormatting>
  <conditionalFormatting sqref="F259">
    <cfRule type="expression" dxfId="156" priority="143">
      <formula>F259=""</formula>
    </cfRule>
  </conditionalFormatting>
  <conditionalFormatting sqref="F260">
    <cfRule type="expression" dxfId="155" priority="142">
      <formula>F260=""</formula>
    </cfRule>
  </conditionalFormatting>
  <conditionalFormatting sqref="F261">
    <cfRule type="expression" dxfId="154" priority="141">
      <formula>F261=""</formula>
    </cfRule>
  </conditionalFormatting>
  <conditionalFormatting sqref="G258">
    <cfRule type="expression" dxfId="153" priority="140">
      <formula>G258=""</formula>
    </cfRule>
  </conditionalFormatting>
  <conditionalFormatting sqref="H258">
    <cfRule type="expression" dxfId="152" priority="139">
      <formula>H258=""</formula>
    </cfRule>
  </conditionalFormatting>
  <conditionalFormatting sqref="I258">
    <cfRule type="expression" dxfId="151" priority="138">
      <formula>I258=""</formula>
    </cfRule>
  </conditionalFormatting>
  <conditionalFormatting sqref="J258">
    <cfRule type="expression" dxfId="150" priority="137">
      <formula>J258=""</formula>
    </cfRule>
  </conditionalFormatting>
  <conditionalFormatting sqref="K258">
    <cfRule type="expression" dxfId="149" priority="136">
      <formula>K258=""</formula>
    </cfRule>
  </conditionalFormatting>
  <conditionalFormatting sqref="D258">
    <cfRule type="expression" dxfId="148" priority="135">
      <formula>D258=""</formula>
    </cfRule>
  </conditionalFormatting>
  <conditionalFormatting sqref="C262">
    <cfRule type="expression" dxfId="147" priority="134">
      <formula>C262=""</formula>
    </cfRule>
  </conditionalFormatting>
  <conditionalFormatting sqref="E262">
    <cfRule type="expression" dxfId="146" priority="133">
      <formula>E262=""</formula>
    </cfRule>
  </conditionalFormatting>
  <conditionalFormatting sqref="F262">
    <cfRule type="expression" dxfId="145" priority="132">
      <formula>F262=""</formula>
    </cfRule>
  </conditionalFormatting>
  <conditionalFormatting sqref="F263">
    <cfRule type="expression" dxfId="144" priority="131">
      <formula>F263=""</formula>
    </cfRule>
  </conditionalFormatting>
  <conditionalFormatting sqref="F264">
    <cfRule type="expression" dxfId="143" priority="130">
      <formula>F264=""</formula>
    </cfRule>
  </conditionalFormatting>
  <conditionalFormatting sqref="F265">
    <cfRule type="expression" dxfId="142" priority="129">
      <formula>F265=""</formula>
    </cfRule>
  </conditionalFormatting>
  <conditionalFormatting sqref="G262">
    <cfRule type="expression" dxfId="141" priority="128">
      <formula>G262=""</formula>
    </cfRule>
  </conditionalFormatting>
  <conditionalFormatting sqref="H262">
    <cfRule type="expression" dxfId="140" priority="127">
      <formula>H262=""</formula>
    </cfRule>
  </conditionalFormatting>
  <conditionalFormatting sqref="I262">
    <cfRule type="expression" dxfId="139" priority="126">
      <formula>I262=""</formula>
    </cfRule>
  </conditionalFormatting>
  <conditionalFormatting sqref="J262">
    <cfRule type="expression" dxfId="138" priority="125">
      <formula>J262=""</formula>
    </cfRule>
  </conditionalFormatting>
  <conditionalFormatting sqref="K262">
    <cfRule type="expression" dxfId="137" priority="124">
      <formula>K262=""</formula>
    </cfRule>
  </conditionalFormatting>
  <conditionalFormatting sqref="D262">
    <cfRule type="expression" dxfId="136" priority="123">
      <formula>D262=""</formula>
    </cfRule>
  </conditionalFormatting>
  <conditionalFormatting sqref="C266">
    <cfRule type="expression" dxfId="135" priority="122">
      <formula>C266=""</formula>
    </cfRule>
  </conditionalFormatting>
  <conditionalFormatting sqref="E266">
    <cfRule type="expression" dxfId="134" priority="121">
      <formula>E266=""</formula>
    </cfRule>
  </conditionalFormatting>
  <conditionalFormatting sqref="F266">
    <cfRule type="expression" dxfId="133" priority="120">
      <formula>F266=""</formula>
    </cfRule>
  </conditionalFormatting>
  <conditionalFormatting sqref="F267">
    <cfRule type="expression" dxfId="132" priority="119">
      <formula>F267=""</formula>
    </cfRule>
  </conditionalFormatting>
  <conditionalFormatting sqref="F268">
    <cfRule type="expression" dxfId="131" priority="118">
      <formula>F268=""</formula>
    </cfRule>
  </conditionalFormatting>
  <conditionalFormatting sqref="F269">
    <cfRule type="expression" dxfId="130" priority="117">
      <formula>F269=""</formula>
    </cfRule>
  </conditionalFormatting>
  <conditionalFormatting sqref="G266">
    <cfRule type="expression" dxfId="129" priority="116">
      <formula>G266=""</formula>
    </cfRule>
  </conditionalFormatting>
  <conditionalFormatting sqref="H266">
    <cfRule type="expression" dxfId="128" priority="115">
      <formula>H266=""</formula>
    </cfRule>
  </conditionalFormatting>
  <conditionalFormatting sqref="I266">
    <cfRule type="expression" dxfId="127" priority="114">
      <formula>I266=""</formula>
    </cfRule>
  </conditionalFormatting>
  <conditionalFormatting sqref="J266">
    <cfRule type="expression" dxfId="126" priority="113">
      <formula>J266=""</formula>
    </cfRule>
  </conditionalFormatting>
  <conditionalFormatting sqref="K266">
    <cfRule type="expression" dxfId="125" priority="112">
      <formula>K266=""</formula>
    </cfRule>
  </conditionalFormatting>
  <conditionalFormatting sqref="D266">
    <cfRule type="expression" dxfId="124" priority="111">
      <formula>D266=""</formula>
    </cfRule>
  </conditionalFormatting>
  <conditionalFormatting sqref="C270">
    <cfRule type="expression" dxfId="123" priority="110">
      <formula>C270=""</formula>
    </cfRule>
  </conditionalFormatting>
  <conditionalFormatting sqref="E270">
    <cfRule type="expression" dxfId="122" priority="109">
      <formula>E270=""</formula>
    </cfRule>
  </conditionalFormatting>
  <conditionalFormatting sqref="F270">
    <cfRule type="expression" dxfId="121" priority="108">
      <formula>F270=""</formula>
    </cfRule>
  </conditionalFormatting>
  <conditionalFormatting sqref="F271">
    <cfRule type="expression" dxfId="120" priority="107">
      <formula>F271=""</formula>
    </cfRule>
  </conditionalFormatting>
  <conditionalFormatting sqref="F272">
    <cfRule type="expression" dxfId="119" priority="106">
      <formula>F272=""</formula>
    </cfRule>
  </conditionalFormatting>
  <conditionalFormatting sqref="F273">
    <cfRule type="expression" dxfId="118" priority="105">
      <formula>F273=""</formula>
    </cfRule>
  </conditionalFormatting>
  <conditionalFormatting sqref="G270">
    <cfRule type="expression" dxfId="117" priority="104">
      <formula>G270=""</formula>
    </cfRule>
  </conditionalFormatting>
  <conditionalFormatting sqref="H270">
    <cfRule type="expression" dxfId="116" priority="103">
      <formula>H270=""</formula>
    </cfRule>
  </conditionalFormatting>
  <conditionalFormatting sqref="I270">
    <cfRule type="expression" dxfId="115" priority="102">
      <formula>I270=""</formula>
    </cfRule>
  </conditionalFormatting>
  <conditionalFormatting sqref="J270">
    <cfRule type="expression" dxfId="114" priority="101">
      <formula>J270=""</formula>
    </cfRule>
  </conditionalFormatting>
  <conditionalFormatting sqref="K270">
    <cfRule type="expression" dxfId="113" priority="100">
      <formula>K270=""</formula>
    </cfRule>
  </conditionalFormatting>
  <conditionalFormatting sqref="D270">
    <cfRule type="expression" dxfId="112" priority="99">
      <formula>D270=""</formula>
    </cfRule>
  </conditionalFormatting>
  <conditionalFormatting sqref="C274">
    <cfRule type="expression" dxfId="111" priority="98">
      <formula>C274=""</formula>
    </cfRule>
  </conditionalFormatting>
  <conditionalFormatting sqref="E274">
    <cfRule type="expression" dxfId="110" priority="97">
      <formula>E274=""</formula>
    </cfRule>
  </conditionalFormatting>
  <conditionalFormatting sqref="F274">
    <cfRule type="expression" dxfId="109" priority="96">
      <formula>F274=""</formula>
    </cfRule>
  </conditionalFormatting>
  <conditionalFormatting sqref="F275">
    <cfRule type="expression" dxfId="108" priority="95">
      <formula>F275=""</formula>
    </cfRule>
  </conditionalFormatting>
  <conditionalFormatting sqref="F276">
    <cfRule type="expression" dxfId="107" priority="94">
      <formula>F276=""</formula>
    </cfRule>
  </conditionalFormatting>
  <conditionalFormatting sqref="F277">
    <cfRule type="expression" dxfId="106" priority="93">
      <formula>F277=""</formula>
    </cfRule>
  </conditionalFormatting>
  <conditionalFormatting sqref="G274">
    <cfRule type="expression" dxfId="105" priority="92">
      <formula>G274=""</formula>
    </cfRule>
  </conditionalFormatting>
  <conditionalFormatting sqref="H274">
    <cfRule type="expression" dxfId="104" priority="91">
      <formula>H274=""</formula>
    </cfRule>
  </conditionalFormatting>
  <conditionalFormatting sqref="I274">
    <cfRule type="expression" dxfId="103" priority="90">
      <formula>I274=""</formula>
    </cfRule>
  </conditionalFormatting>
  <conditionalFormatting sqref="J274">
    <cfRule type="expression" dxfId="102" priority="89">
      <formula>J274=""</formula>
    </cfRule>
  </conditionalFormatting>
  <conditionalFormatting sqref="K274">
    <cfRule type="expression" dxfId="101" priority="88">
      <formula>K274=""</formula>
    </cfRule>
  </conditionalFormatting>
  <conditionalFormatting sqref="D274">
    <cfRule type="expression" dxfId="100" priority="87">
      <formula>D274=""</formula>
    </cfRule>
  </conditionalFormatting>
  <conditionalFormatting sqref="C278">
    <cfRule type="expression" dxfId="99" priority="86">
      <formula>C278=""</formula>
    </cfRule>
  </conditionalFormatting>
  <conditionalFormatting sqref="E278">
    <cfRule type="expression" dxfId="98" priority="85">
      <formula>E278=""</formula>
    </cfRule>
  </conditionalFormatting>
  <conditionalFormatting sqref="F278">
    <cfRule type="expression" dxfId="97" priority="84">
      <formula>F278=""</formula>
    </cfRule>
  </conditionalFormatting>
  <conditionalFormatting sqref="F279">
    <cfRule type="expression" dxfId="96" priority="83">
      <formula>F279=""</formula>
    </cfRule>
  </conditionalFormatting>
  <conditionalFormatting sqref="F280">
    <cfRule type="expression" dxfId="95" priority="82">
      <formula>F280=""</formula>
    </cfRule>
  </conditionalFormatting>
  <conditionalFormatting sqref="F281">
    <cfRule type="expression" dxfId="94" priority="81">
      <formula>F281=""</formula>
    </cfRule>
  </conditionalFormatting>
  <conditionalFormatting sqref="G278">
    <cfRule type="expression" dxfId="93" priority="80">
      <formula>G278=""</formula>
    </cfRule>
  </conditionalFormatting>
  <conditionalFormatting sqref="H278">
    <cfRule type="expression" dxfId="92" priority="79">
      <formula>H278=""</formula>
    </cfRule>
  </conditionalFormatting>
  <conditionalFormatting sqref="I278">
    <cfRule type="expression" dxfId="91" priority="78">
      <formula>I278=""</formula>
    </cfRule>
  </conditionalFormatting>
  <conditionalFormatting sqref="J278">
    <cfRule type="expression" dxfId="90" priority="77">
      <formula>J278=""</formula>
    </cfRule>
  </conditionalFormatting>
  <conditionalFormatting sqref="K278">
    <cfRule type="expression" dxfId="89" priority="76">
      <formula>K278=""</formula>
    </cfRule>
  </conditionalFormatting>
  <conditionalFormatting sqref="D278">
    <cfRule type="expression" dxfId="88" priority="75">
      <formula>D278=""</formula>
    </cfRule>
  </conditionalFormatting>
  <conditionalFormatting sqref="C282">
    <cfRule type="expression" dxfId="87" priority="74">
      <formula>C282=""</formula>
    </cfRule>
  </conditionalFormatting>
  <conditionalFormatting sqref="E282">
    <cfRule type="expression" dxfId="86" priority="73">
      <formula>E282=""</formula>
    </cfRule>
  </conditionalFormatting>
  <conditionalFormatting sqref="F282">
    <cfRule type="expression" dxfId="85" priority="72">
      <formula>F282=""</formula>
    </cfRule>
  </conditionalFormatting>
  <conditionalFormatting sqref="F283">
    <cfRule type="expression" dxfId="84" priority="71">
      <formula>F283=""</formula>
    </cfRule>
  </conditionalFormatting>
  <conditionalFormatting sqref="F284">
    <cfRule type="expression" dxfId="83" priority="70">
      <formula>F284=""</formula>
    </cfRule>
  </conditionalFormatting>
  <conditionalFormatting sqref="F285">
    <cfRule type="expression" dxfId="82" priority="69">
      <formula>F285=""</formula>
    </cfRule>
  </conditionalFormatting>
  <conditionalFormatting sqref="G282">
    <cfRule type="expression" dxfId="81" priority="68">
      <formula>G282=""</formula>
    </cfRule>
  </conditionalFormatting>
  <conditionalFormatting sqref="H282">
    <cfRule type="expression" dxfId="80" priority="67">
      <formula>H282=""</formula>
    </cfRule>
  </conditionalFormatting>
  <conditionalFormatting sqref="I282">
    <cfRule type="expression" dxfId="79" priority="66">
      <formula>I282=""</formula>
    </cfRule>
  </conditionalFormatting>
  <conditionalFormatting sqref="J282">
    <cfRule type="expression" dxfId="78" priority="65">
      <formula>J282=""</formula>
    </cfRule>
  </conditionalFormatting>
  <conditionalFormatting sqref="K282">
    <cfRule type="expression" dxfId="77" priority="64">
      <formula>K282=""</formula>
    </cfRule>
  </conditionalFormatting>
  <conditionalFormatting sqref="D282">
    <cfRule type="expression" dxfId="76" priority="63">
      <formula>D282=""</formula>
    </cfRule>
  </conditionalFormatting>
  <conditionalFormatting sqref="C286">
    <cfRule type="expression" dxfId="75" priority="62">
      <formula>C286=""</formula>
    </cfRule>
  </conditionalFormatting>
  <conditionalFormatting sqref="E286">
    <cfRule type="expression" dxfId="74" priority="61">
      <formula>E286=""</formula>
    </cfRule>
  </conditionalFormatting>
  <conditionalFormatting sqref="F286">
    <cfRule type="expression" dxfId="73" priority="60">
      <formula>F286=""</formula>
    </cfRule>
  </conditionalFormatting>
  <conditionalFormatting sqref="F287">
    <cfRule type="expression" dxfId="72" priority="59">
      <formula>F287=""</formula>
    </cfRule>
  </conditionalFormatting>
  <conditionalFormatting sqref="F288">
    <cfRule type="expression" dxfId="71" priority="58">
      <formula>F288=""</formula>
    </cfRule>
  </conditionalFormatting>
  <conditionalFormatting sqref="F289">
    <cfRule type="expression" dxfId="70" priority="57">
      <formula>F289=""</formula>
    </cfRule>
  </conditionalFormatting>
  <conditionalFormatting sqref="G286">
    <cfRule type="expression" dxfId="69" priority="56">
      <formula>G286=""</formula>
    </cfRule>
  </conditionalFormatting>
  <conditionalFormatting sqref="H286">
    <cfRule type="expression" dxfId="68" priority="55">
      <formula>H286=""</formula>
    </cfRule>
  </conditionalFormatting>
  <conditionalFormatting sqref="I286">
    <cfRule type="expression" dxfId="67" priority="54">
      <formula>I286=""</formula>
    </cfRule>
  </conditionalFormatting>
  <conditionalFormatting sqref="J286">
    <cfRule type="expression" dxfId="66" priority="53">
      <formula>J286=""</formula>
    </cfRule>
  </conditionalFormatting>
  <conditionalFormatting sqref="K286">
    <cfRule type="expression" dxfId="65" priority="52">
      <formula>K286=""</formula>
    </cfRule>
  </conditionalFormatting>
  <conditionalFormatting sqref="D286">
    <cfRule type="expression" dxfId="64" priority="51">
      <formula>D286=""</formula>
    </cfRule>
  </conditionalFormatting>
  <conditionalFormatting sqref="C290">
    <cfRule type="expression" dxfId="63" priority="50">
      <formula>C290=""</formula>
    </cfRule>
  </conditionalFormatting>
  <conditionalFormatting sqref="E290">
    <cfRule type="expression" dxfId="62" priority="49">
      <formula>E290=""</formula>
    </cfRule>
  </conditionalFormatting>
  <conditionalFormatting sqref="F290">
    <cfRule type="expression" dxfId="61" priority="48">
      <formula>F290=""</formula>
    </cfRule>
  </conditionalFormatting>
  <conditionalFormatting sqref="F291">
    <cfRule type="expression" dxfId="60" priority="47">
      <formula>F291=""</formula>
    </cfRule>
  </conditionalFormatting>
  <conditionalFormatting sqref="F292">
    <cfRule type="expression" dxfId="59" priority="46">
      <formula>F292=""</formula>
    </cfRule>
  </conditionalFormatting>
  <conditionalFormatting sqref="F293">
    <cfRule type="expression" dxfId="58" priority="45">
      <formula>F293=""</formula>
    </cfRule>
  </conditionalFormatting>
  <conditionalFormatting sqref="G290">
    <cfRule type="expression" dxfId="57" priority="44">
      <formula>G290=""</formula>
    </cfRule>
  </conditionalFormatting>
  <conditionalFormatting sqref="H290">
    <cfRule type="expression" dxfId="56" priority="43">
      <formula>H290=""</formula>
    </cfRule>
  </conditionalFormatting>
  <conditionalFormatting sqref="I290">
    <cfRule type="expression" dxfId="55" priority="42">
      <formula>I290=""</formula>
    </cfRule>
  </conditionalFormatting>
  <conditionalFormatting sqref="J290">
    <cfRule type="expression" dxfId="54" priority="41">
      <formula>J290=""</formula>
    </cfRule>
  </conditionalFormatting>
  <conditionalFormatting sqref="K290">
    <cfRule type="expression" dxfId="53" priority="40">
      <formula>K290=""</formula>
    </cfRule>
  </conditionalFormatting>
  <conditionalFormatting sqref="D290">
    <cfRule type="expression" dxfId="52" priority="39">
      <formula>D290=""</formula>
    </cfRule>
  </conditionalFormatting>
  <conditionalFormatting sqref="C294">
    <cfRule type="expression" dxfId="51" priority="38">
      <formula>C294=""</formula>
    </cfRule>
  </conditionalFormatting>
  <conditionalFormatting sqref="E294">
    <cfRule type="expression" dxfId="50" priority="37">
      <formula>E294=""</formula>
    </cfRule>
  </conditionalFormatting>
  <conditionalFormatting sqref="F294">
    <cfRule type="expression" dxfId="49" priority="36">
      <formula>F294=""</formula>
    </cfRule>
  </conditionalFormatting>
  <conditionalFormatting sqref="F295">
    <cfRule type="expression" dxfId="48" priority="35">
      <formula>F295=""</formula>
    </cfRule>
  </conditionalFormatting>
  <conditionalFormatting sqref="F296">
    <cfRule type="expression" dxfId="47" priority="34">
      <formula>F296=""</formula>
    </cfRule>
  </conditionalFormatting>
  <conditionalFormatting sqref="F297">
    <cfRule type="expression" dxfId="46" priority="33">
      <formula>F297=""</formula>
    </cfRule>
  </conditionalFormatting>
  <conditionalFormatting sqref="G294">
    <cfRule type="expression" dxfId="45" priority="32">
      <formula>G294=""</formula>
    </cfRule>
  </conditionalFormatting>
  <conditionalFormatting sqref="H294">
    <cfRule type="expression" dxfId="44" priority="31">
      <formula>H294=""</formula>
    </cfRule>
  </conditionalFormatting>
  <conditionalFormatting sqref="I294">
    <cfRule type="expression" dxfId="43" priority="30">
      <formula>I294=""</formula>
    </cfRule>
  </conditionalFormatting>
  <conditionalFormatting sqref="J294">
    <cfRule type="expression" dxfId="42" priority="29">
      <formula>J294=""</formula>
    </cfRule>
  </conditionalFormatting>
  <conditionalFormatting sqref="K294">
    <cfRule type="expression" dxfId="41" priority="28">
      <formula>K294=""</formula>
    </cfRule>
  </conditionalFormatting>
  <conditionalFormatting sqref="D294">
    <cfRule type="expression" dxfId="40" priority="27">
      <formula>D294=""</formula>
    </cfRule>
  </conditionalFormatting>
  <conditionalFormatting sqref="C298">
    <cfRule type="expression" dxfId="39" priority="26">
      <formula>C298=""</formula>
    </cfRule>
  </conditionalFormatting>
  <conditionalFormatting sqref="E298">
    <cfRule type="expression" dxfId="38" priority="25">
      <formula>E298=""</formula>
    </cfRule>
  </conditionalFormatting>
  <conditionalFormatting sqref="F298">
    <cfRule type="expression" dxfId="37" priority="24">
      <formula>F298=""</formula>
    </cfRule>
  </conditionalFormatting>
  <conditionalFormatting sqref="F299">
    <cfRule type="expression" dxfId="36" priority="23">
      <formula>F299=""</formula>
    </cfRule>
  </conditionalFormatting>
  <conditionalFormatting sqref="F300">
    <cfRule type="expression" dxfId="35" priority="22">
      <formula>F300=""</formula>
    </cfRule>
  </conditionalFormatting>
  <conditionalFormatting sqref="F301">
    <cfRule type="expression" dxfId="34" priority="21">
      <formula>F301=""</formula>
    </cfRule>
  </conditionalFormatting>
  <conditionalFormatting sqref="G298">
    <cfRule type="expression" dxfId="33" priority="20">
      <formula>G298=""</formula>
    </cfRule>
  </conditionalFormatting>
  <conditionalFormatting sqref="H298">
    <cfRule type="expression" dxfId="32" priority="19">
      <formula>H298=""</formula>
    </cfRule>
  </conditionalFormatting>
  <conditionalFormatting sqref="I298">
    <cfRule type="expression" dxfId="31" priority="18">
      <formula>I298=""</formula>
    </cfRule>
  </conditionalFormatting>
  <conditionalFormatting sqref="J298">
    <cfRule type="expression" dxfId="30" priority="17">
      <formula>J298=""</formula>
    </cfRule>
  </conditionalFormatting>
  <conditionalFormatting sqref="K298">
    <cfRule type="expression" dxfId="29" priority="16">
      <formula>K298=""</formula>
    </cfRule>
  </conditionalFormatting>
  <conditionalFormatting sqref="D298">
    <cfRule type="expression" dxfId="28" priority="15">
      <formula>D298=""</formula>
    </cfRule>
  </conditionalFormatting>
  <conditionalFormatting sqref="C302">
    <cfRule type="expression" dxfId="27" priority="14">
      <formula>C302=""</formula>
    </cfRule>
  </conditionalFormatting>
  <conditionalFormatting sqref="E302">
    <cfRule type="expression" dxfId="26" priority="13">
      <formula>E302=""</formula>
    </cfRule>
  </conditionalFormatting>
  <conditionalFormatting sqref="F302">
    <cfRule type="expression" dxfId="25" priority="12">
      <formula>F302=""</formula>
    </cfRule>
  </conditionalFormatting>
  <conditionalFormatting sqref="F303">
    <cfRule type="expression" dxfId="24" priority="11">
      <formula>F303=""</formula>
    </cfRule>
  </conditionalFormatting>
  <conditionalFormatting sqref="F304">
    <cfRule type="expression" dxfId="23" priority="10">
      <formula>F304=""</formula>
    </cfRule>
  </conditionalFormatting>
  <conditionalFormatting sqref="F305">
    <cfRule type="expression" dxfId="22" priority="9">
      <formula>F305=""</formula>
    </cfRule>
  </conditionalFormatting>
  <conditionalFormatting sqref="G302">
    <cfRule type="expression" dxfId="21" priority="8">
      <formula>G302=""</formula>
    </cfRule>
  </conditionalFormatting>
  <conditionalFormatting sqref="H302">
    <cfRule type="expression" dxfId="20" priority="7">
      <formula>H302=""</formula>
    </cfRule>
  </conditionalFormatting>
  <conditionalFormatting sqref="I302">
    <cfRule type="expression" dxfId="19" priority="6">
      <formula>I302=""</formula>
    </cfRule>
  </conditionalFormatting>
  <conditionalFormatting sqref="J302">
    <cfRule type="expression" dxfId="18" priority="5">
      <formula>J302=""</formula>
    </cfRule>
  </conditionalFormatting>
  <conditionalFormatting sqref="K302">
    <cfRule type="expression" dxfId="17" priority="4">
      <formula>K302=""</formula>
    </cfRule>
  </conditionalFormatting>
  <conditionalFormatting sqref="D302">
    <cfRule type="expression" dxfId="16" priority="3">
      <formula>D302=""</formula>
    </cfRule>
  </conditionalFormatting>
  <conditionalFormatting sqref="C306">
    <cfRule type="expression" dxfId="15" priority="2">
      <formula>C306=""</formula>
    </cfRule>
  </conditionalFormatting>
  <conditionalFormatting sqref="F306">
    <cfRule type="expression" dxfId="14" priority="1">
      <formula>F306="Doplnit název dílu a ve sloupci C číslo dílu"</formula>
    </cfRule>
  </conditionalFormatting>
  <dataValidations xWindow="760" yWindow="211" count="10">
    <dataValidation type="list" allowBlank="1" showInputMessage="1" showErrorMessage="1" errorTitle="Špatné označení majetku" error="_x000a_Nutno vybrat dle předvolby!_x000a_SŽ nebo Ostatní." promptTitle="Výběr dle předvolby:" prompt="_x000a_SŽ_x000a_Ostatní" sqref="E6" xr:uid="{00000000-0002-0000-0000-000000000000}">
      <formula1>"SŽ,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rowBreaks count="8" manualBreakCount="8">
    <brk id="21" max="11" man="1"/>
    <brk id="37" max="11" man="1"/>
    <brk id="53" max="11" man="1"/>
    <brk id="101" max="11" man="1"/>
    <brk id="149" max="11" man="1"/>
    <brk id="197" max="11" man="1"/>
    <brk id="245" max="11" man="1"/>
    <brk id="293" max="11" man="1"/>
  </rowBreaks>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r:uid="{00000000-0002-0000-0000-00000A000000}">
          <x14:formula1>
            <xm:f>'Kategorie monitoringu'!$A$1:$A$35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36"/>
  <sheetViews>
    <sheetView workbookViewId="0">
      <selection activeCell="B14" sqref="B14"/>
    </sheetView>
  </sheetViews>
  <sheetFormatPr defaultRowHeight="15" x14ac:dyDescent="0.25"/>
  <cols>
    <col min="1" max="1" width="13.7109375" customWidth="1"/>
    <col min="2" max="2" width="53.85546875" customWidth="1"/>
  </cols>
  <sheetData>
    <row r="1" spans="1:3" ht="15.75" thickTop="1" x14ac:dyDescent="0.25">
      <c r="A1" s="62" t="s">
        <v>35</v>
      </c>
      <c r="B1" s="19" t="s">
        <v>96</v>
      </c>
      <c r="C1" s="22"/>
    </row>
    <row r="2" spans="1:3" x14ac:dyDescent="0.25">
      <c r="A2" s="63" t="s">
        <v>36</v>
      </c>
      <c r="B2" s="20" t="s">
        <v>97</v>
      </c>
      <c r="C2" s="22"/>
    </row>
    <row r="3" spans="1:3" x14ac:dyDescent="0.25">
      <c r="A3" s="63" t="s">
        <v>37</v>
      </c>
      <c r="B3" s="20" t="s">
        <v>98</v>
      </c>
      <c r="C3" s="22"/>
    </row>
    <row r="4" spans="1:3" x14ac:dyDescent="0.25">
      <c r="A4" s="63" t="s">
        <v>38</v>
      </c>
      <c r="B4" s="20" t="s">
        <v>99</v>
      </c>
      <c r="C4" s="22"/>
    </row>
    <row r="5" spans="1:3" x14ac:dyDescent="0.25">
      <c r="A5" s="63" t="s">
        <v>102</v>
      </c>
      <c r="B5" s="20" t="s">
        <v>103</v>
      </c>
      <c r="C5" s="22"/>
    </row>
    <row r="6" spans="1:3" x14ac:dyDescent="0.25">
      <c r="A6" s="63" t="s">
        <v>101</v>
      </c>
      <c r="B6" s="20" t="s">
        <v>104</v>
      </c>
      <c r="C6" s="22"/>
    </row>
    <row r="7" spans="1:3" x14ac:dyDescent="0.25">
      <c r="A7" s="63" t="s">
        <v>39</v>
      </c>
      <c r="B7" s="20" t="s">
        <v>40</v>
      </c>
      <c r="C7" s="22"/>
    </row>
    <row r="8" spans="1:3" x14ac:dyDescent="0.25">
      <c r="A8" s="63" t="s">
        <v>41</v>
      </c>
      <c r="B8" s="20" t="s">
        <v>42</v>
      </c>
      <c r="C8" s="22"/>
    </row>
    <row r="9" spans="1:3" x14ac:dyDescent="0.25">
      <c r="A9" s="63" t="s">
        <v>43</v>
      </c>
      <c r="B9" s="20" t="s">
        <v>44</v>
      </c>
      <c r="C9" s="22"/>
    </row>
    <row r="10" spans="1:3" x14ac:dyDescent="0.25">
      <c r="A10" s="63" t="s">
        <v>45</v>
      </c>
      <c r="B10" s="20" t="s">
        <v>46</v>
      </c>
      <c r="C10" s="22"/>
    </row>
    <row r="11" spans="1:3" x14ac:dyDescent="0.25">
      <c r="A11" s="63" t="s">
        <v>47</v>
      </c>
      <c r="B11" s="20" t="s">
        <v>48</v>
      </c>
      <c r="C11" s="22"/>
    </row>
    <row r="12" spans="1:3" x14ac:dyDescent="0.25">
      <c r="A12" s="63" t="s">
        <v>49</v>
      </c>
      <c r="B12" s="20" t="s">
        <v>50</v>
      </c>
      <c r="C12" s="22"/>
    </row>
    <row r="13" spans="1:3" x14ac:dyDescent="0.25">
      <c r="A13" s="63" t="s">
        <v>51</v>
      </c>
      <c r="B13" s="20" t="s">
        <v>52</v>
      </c>
      <c r="C13" s="22"/>
    </row>
    <row r="14" spans="1:3" x14ac:dyDescent="0.25">
      <c r="A14" s="63" t="s">
        <v>53</v>
      </c>
      <c r="B14" s="20" t="s">
        <v>54</v>
      </c>
      <c r="C14" s="22"/>
    </row>
    <row r="15" spans="1:3" x14ac:dyDescent="0.25">
      <c r="A15" s="63" t="s">
        <v>105</v>
      </c>
      <c r="B15" s="20" t="s">
        <v>95</v>
      </c>
      <c r="C15" s="22"/>
    </row>
    <row r="16" spans="1:3" x14ac:dyDescent="0.25">
      <c r="A16" s="63" t="s">
        <v>55</v>
      </c>
      <c r="B16" s="20" t="s">
        <v>56</v>
      </c>
      <c r="C16" s="22"/>
    </row>
    <row r="17" spans="1:3" x14ac:dyDescent="0.25">
      <c r="A17" s="63" t="s">
        <v>57</v>
      </c>
      <c r="B17" s="20" t="s">
        <v>58</v>
      </c>
      <c r="C17" s="22"/>
    </row>
    <row r="18" spans="1:3" x14ac:dyDescent="0.25">
      <c r="A18" s="63" t="s">
        <v>59</v>
      </c>
      <c r="B18" s="20" t="s">
        <v>60</v>
      </c>
      <c r="C18" s="22"/>
    </row>
    <row r="19" spans="1:3" x14ac:dyDescent="0.25">
      <c r="A19" s="63" t="s">
        <v>61</v>
      </c>
      <c r="B19" s="20" t="s">
        <v>62</v>
      </c>
      <c r="C19" s="22"/>
    </row>
    <row r="20" spans="1:3" x14ac:dyDescent="0.25">
      <c r="A20" s="63" t="s">
        <v>63</v>
      </c>
      <c r="B20" s="20" t="s">
        <v>64</v>
      </c>
      <c r="C20" s="22"/>
    </row>
    <row r="21" spans="1:3" x14ac:dyDescent="0.25">
      <c r="A21" s="63" t="s">
        <v>65</v>
      </c>
      <c r="B21" s="20" t="s">
        <v>66</v>
      </c>
      <c r="C21" s="22"/>
    </row>
    <row r="22" spans="1:3" x14ac:dyDescent="0.25">
      <c r="A22" s="63" t="s">
        <v>67</v>
      </c>
      <c r="B22" s="20" t="s">
        <v>68</v>
      </c>
      <c r="C22" s="22"/>
    </row>
    <row r="23" spans="1:3" x14ac:dyDescent="0.25">
      <c r="A23" s="63" t="s">
        <v>69</v>
      </c>
      <c r="B23" s="20" t="s">
        <v>70</v>
      </c>
      <c r="C23" s="22"/>
    </row>
    <row r="24" spans="1:3" x14ac:dyDescent="0.25">
      <c r="A24" s="63" t="s">
        <v>71</v>
      </c>
      <c r="B24" s="20" t="s">
        <v>72</v>
      </c>
      <c r="C24" s="22"/>
    </row>
    <row r="25" spans="1:3" x14ac:dyDescent="0.25">
      <c r="A25" s="63" t="s">
        <v>73</v>
      </c>
      <c r="B25" s="20" t="s">
        <v>74</v>
      </c>
      <c r="C25" s="22"/>
    </row>
    <row r="26" spans="1:3" x14ac:dyDescent="0.25">
      <c r="A26" s="63" t="s">
        <v>75</v>
      </c>
      <c r="B26" s="20" t="s">
        <v>76</v>
      </c>
      <c r="C26" s="22"/>
    </row>
    <row r="27" spans="1:3" x14ac:dyDescent="0.25">
      <c r="A27" s="63" t="s">
        <v>77</v>
      </c>
      <c r="B27" s="20" t="s">
        <v>78</v>
      </c>
    </row>
    <row r="28" spans="1:3" x14ac:dyDescent="0.25">
      <c r="A28" s="63" t="s">
        <v>79</v>
      </c>
      <c r="B28" s="20" t="s">
        <v>80</v>
      </c>
    </row>
    <row r="29" spans="1:3" x14ac:dyDescent="0.25">
      <c r="A29" s="63" t="s">
        <v>81</v>
      </c>
      <c r="B29" s="20" t="s">
        <v>82</v>
      </c>
    </row>
    <row r="30" spans="1:3" x14ac:dyDescent="0.25">
      <c r="A30" s="63" t="s">
        <v>83</v>
      </c>
      <c r="B30" s="20" t="s">
        <v>84</v>
      </c>
    </row>
    <row r="31" spans="1:3" x14ac:dyDescent="0.25">
      <c r="A31" s="63" t="s">
        <v>85</v>
      </c>
      <c r="B31" s="20" t="s">
        <v>86</v>
      </c>
    </row>
    <row r="32" spans="1:3" x14ac:dyDescent="0.25">
      <c r="A32" s="63" t="s">
        <v>87</v>
      </c>
      <c r="B32" s="20" t="s">
        <v>88</v>
      </c>
    </row>
    <row r="33" spans="1:2" x14ac:dyDescent="0.25">
      <c r="A33" s="63" t="s">
        <v>89</v>
      </c>
      <c r="B33" s="20" t="s">
        <v>90</v>
      </c>
    </row>
    <row r="34" spans="1:2" x14ac:dyDescent="0.25">
      <c r="A34" s="63" t="s">
        <v>91</v>
      </c>
      <c r="B34" s="20" t="s">
        <v>92</v>
      </c>
    </row>
    <row r="35" spans="1:2" ht="15.75" thickBot="1" x14ac:dyDescent="0.3">
      <c r="A35" s="64" t="s">
        <v>93</v>
      </c>
      <c r="B35" s="21" t="s">
        <v>94</v>
      </c>
    </row>
    <row r="36" spans="1:2"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7" customWidth="1"/>
    <col min="2" max="2" width="4.42578125" style="7" customWidth="1"/>
    <col min="3" max="3" width="10.5703125" style="7" customWidth="1"/>
    <col min="4" max="5" width="10" style="7" customWidth="1"/>
    <col min="6" max="6" width="74.140625" style="7" customWidth="1"/>
    <col min="7" max="7" width="9" style="8" customWidth="1"/>
    <col min="8" max="8" width="13" style="8" customWidth="1"/>
    <col min="9" max="10" width="9" style="8" customWidth="1"/>
    <col min="11" max="12" width="12.85546875" style="8" customWidth="1"/>
    <col min="13" max="16384" width="9.140625" style="7"/>
  </cols>
  <sheetData>
    <row r="1" spans="1:12" s="1" customFormat="1" ht="13.5" customHeight="1" thickBot="1" x14ac:dyDescent="0.3">
      <c r="A1" s="61" t="s">
        <v>7</v>
      </c>
      <c r="B1" s="75"/>
      <c r="C1" s="33"/>
      <c r="D1" s="41"/>
      <c r="E1" s="34"/>
      <c r="F1" s="36"/>
      <c r="G1" s="34"/>
      <c r="H1" s="39"/>
      <c r="I1" s="34"/>
      <c r="J1" s="65" t="str">
        <f>IF(I1=0,"",I1*H1)</f>
        <v/>
      </c>
      <c r="K1" s="40"/>
      <c r="L1" s="60">
        <f>ROUND((ROUND(H1,3))*(ROUND(K1,2)),2)</f>
        <v>0</v>
      </c>
    </row>
    <row r="2" spans="1:12" s="1" customFormat="1" ht="12.75" customHeight="1" x14ac:dyDescent="0.25">
      <c r="A2" s="61" t="s">
        <v>6</v>
      </c>
      <c r="B2" s="11"/>
      <c r="F2" s="37"/>
      <c r="G2" s="5"/>
      <c r="H2" s="5"/>
      <c r="I2" s="5"/>
      <c r="J2" s="5"/>
      <c r="K2" s="5"/>
      <c r="L2" s="12"/>
    </row>
    <row r="3" spans="1:12" s="1" customFormat="1" ht="12.75" customHeight="1" x14ac:dyDescent="0.25">
      <c r="A3" s="61" t="s">
        <v>8</v>
      </c>
      <c r="B3" s="11"/>
      <c r="F3" s="35"/>
      <c r="G3" s="5"/>
      <c r="H3" s="5"/>
      <c r="I3" s="5"/>
      <c r="J3" s="5"/>
      <c r="K3" s="5"/>
      <c r="L3" s="12"/>
    </row>
    <row r="4" spans="1:12" s="1" customFormat="1" ht="18" customHeight="1" thickBot="1" x14ac:dyDescent="0.3">
      <c r="A4" s="61" t="s">
        <v>9</v>
      </c>
      <c r="B4" s="13"/>
      <c r="C4" s="9"/>
      <c r="D4" s="9"/>
      <c r="E4" s="9"/>
      <c r="F4" s="38"/>
      <c r="G4" s="6"/>
      <c r="H4" s="6"/>
      <c r="I4" s="6"/>
      <c r="J4" s="6"/>
      <c r="K4" s="6"/>
      <c r="L4" s="14"/>
    </row>
    <row r="5" spans="1:12" s="1" customFormat="1" ht="48" customHeight="1" thickBot="1" x14ac:dyDescent="0.3">
      <c r="F5" s="15"/>
      <c r="G5" s="5"/>
      <c r="H5" s="5"/>
      <c r="I5" s="5"/>
      <c r="J5" s="5"/>
      <c r="K5" s="5"/>
      <c r="L5" s="6"/>
    </row>
    <row r="6" spans="1:12" s="1" customFormat="1" ht="12.75" thickBot="1" x14ac:dyDescent="0.3">
      <c r="A6" s="1" t="s">
        <v>34</v>
      </c>
      <c r="B6" s="16" t="s">
        <v>21</v>
      </c>
      <c r="C6" s="17"/>
      <c r="D6" s="3"/>
      <c r="E6" s="3"/>
      <c r="F6" s="3"/>
      <c r="G6" s="17"/>
      <c r="H6" s="17"/>
      <c r="I6" s="17"/>
      <c r="J6" s="17"/>
      <c r="K6" s="17"/>
      <c r="L6" s="18"/>
    </row>
    <row r="7" spans="1:12" s="1" customFormat="1" ht="12" thickBot="1" x14ac:dyDescent="0.3">
      <c r="G7" s="5"/>
      <c r="H7" s="5"/>
      <c r="I7" s="5"/>
      <c r="J7" s="5"/>
      <c r="K7" s="5"/>
      <c r="L7" s="5"/>
    </row>
    <row r="8" spans="1:12" s="1" customFormat="1" ht="15" customHeight="1" thickBot="1" x14ac:dyDescent="0.3">
      <c r="A8" s="1" t="s">
        <v>31</v>
      </c>
      <c r="B8" s="29" t="s">
        <v>20</v>
      </c>
      <c r="C8" s="51"/>
      <c r="D8" s="2"/>
      <c r="E8" s="2"/>
      <c r="F8" s="53"/>
      <c r="G8" s="4"/>
      <c r="H8" s="4"/>
      <c r="I8" s="4"/>
      <c r="J8" s="4"/>
      <c r="K8" s="4"/>
      <c r="L8" s="10"/>
    </row>
    <row r="9" spans="1:12" s="1" customFormat="1" x14ac:dyDescent="0.25">
      <c r="G9" s="5"/>
      <c r="H9" s="5"/>
      <c r="I9" s="5"/>
      <c r="J9" s="5"/>
      <c r="K9" s="5"/>
      <c r="L9" s="5"/>
    </row>
    <row r="10" spans="1:12" s="1" customFormat="1" x14ac:dyDescent="0.25">
      <c r="G10" s="5"/>
      <c r="H10" s="5"/>
      <c r="I10" s="5"/>
      <c r="J10" s="5"/>
      <c r="K10" s="5"/>
      <c r="L10" s="5"/>
    </row>
    <row r="11" spans="1:12" s="1" customFormat="1" x14ac:dyDescent="0.25">
      <c r="G11" s="5"/>
      <c r="H11" s="5"/>
      <c r="I11" s="5"/>
      <c r="J11" s="5"/>
      <c r="K11" s="5"/>
      <c r="L11" s="5"/>
    </row>
    <row r="12" spans="1:12" s="1" customFormat="1" x14ac:dyDescent="0.25">
      <c r="G12" s="5"/>
      <c r="H12" s="5"/>
      <c r="I12" s="5"/>
      <c r="J12" s="5"/>
      <c r="K12" s="5"/>
      <c r="L12" s="5"/>
    </row>
    <row r="13" spans="1:12" s="1" customFormat="1" x14ac:dyDescent="0.25">
      <c r="G13" s="5"/>
      <c r="H13" s="5"/>
      <c r="I13" s="5"/>
      <c r="J13" s="5"/>
      <c r="K13" s="5"/>
      <c r="L13" s="5"/>
    </row>
    <row r="14" spans="1:12" s="1" customFormat="1" x14ac:dyDescent="0.25">
      <c r="G14" s="5"/>
      <c r="H14" s="5"/>
      <c r="I14" s="5"/>
      <c r="J14" s="5"/>
      <c r="K14" s="5"/>
      <c r="L14" s="5"/>
    </row>
    <row r="15" spans="1:12" s="1" customFormat="1" x14ac:dyDescent="0.25">
      <c r="G15" s="5"/>
      <c r="H15" s="5"/>
      <c r="I15" s="5"/>
      <c r="J15" s="5"/>
      <c r="K15" s="5"/>
      <c r="L15" s="5"/>
    </row>
    <row r="16" spans="1:12" s="1" customFormat="1" x14ac:dyDescent="0.25">
      <c r="G16" s="5"/>
      <c r="H16" s="5"/>
      <c r="I16" s="5"/>
      <c r="J16" s="5"/>
      <c r="K16" s="5"/>
      <c r="L16" s="5"/>
    </row>
    <row r="17" spans="7:12" s="1" customFormat="1" x14ac:dyDescent="0.25">
      <c r="G17" s="5"/>
      <c r="H17" s="5"/>
      <c r="I17" s="5"/>
      <c r="J17" s="5"/>
      <c r="K17" s="5"/>
      <c r="L17" s="5"/>
    </row>
    <row r="18" spans="7:12" s="1" customFormat="1" x14ac:dyDescent="0.25">
      <c r="G18" s="5"/>
      <c r="H18" s="5"/>
      <c r="I18" s="5"/>
      <c r="J18" s="5"/>
      <c r="K18" s="5"/>
      <c r="L18" s="5"/>
    </row>
    <row r="19" spans="7:12" s="1" customFormat="1" x14ac:dyDescent="0.25">
      <c r="G19" s="5"/>
      <c r="H19" s="5"/>
      <c r="I19" s="5"/>
      <c r="J19" s="5"/>
      <c r="K19" s="5"/>
      <c r="L19" s="5"/>
    </row>
    <row r="20" spans="7:12" s="1" customFormat="1" x14ac:dyDescent="0.25">
      <c r="G20" s="5"/>
      <c r="H20" s="5"/>
      <c r="I20" s="5"/>
      <c r="J20" s="5"/>
      <c r="K20" s="5"/>
      <c r="L20" s="5"/>
    </row>
    <row r="21" spans="7:12" s="1" customFormat="1" x14ac:dyDescent="0.25">
      <c r="G21" s="5"/>
      <c r="H21" s="5"/>
      <c r="I21" s="5"/>
      <c r="J21" s="5"/>
      <c r="K21" s="5"/>
      <c r="L21" s="5"/>
    </row>
    <row r="22" spans="7:12" s="1" customFormat="1" x14ac:dyDescent="0.25">
      <c r="G22" s="5"/>
      <c r="H22" s="5"/>
      <c r="I22" s="5"/>
      <c r="J22" s="5"/>
      <c r="K22" s="5"/>
      <c r="L22" s="5"/>
    </row>
  </sheetData>
  <conditionalFormatting sqref="C1">
    <cfRule type="expression" dxfId="13" priority="16">
      <formula>C1=""</formula>
    </cfRule>
  </conditionalFormatting>
  <conditionalFormatting sqref="E1">
    <cfRule type="expression" dxfId="12" priority="15">
      <formula>E1=""</formula>
    </cfRule>
  </conditionalFormatting>
  <conditionalFormatting sqref="F1">
    <cfRule type="expression" dxfId="11" priority="14">
      <formula>F1=""</formula>
    </cfRule>
  </conditionalFormatting>
  <conditionalFormatting sqref="F2">
    <cfRule type="expression" dxfId="10" priority="13">
      <formula>F2=""</formula>
    </cfRule>
  </conditionalFormatting>
  <conditionalFormatting sqref="F3">
    <cfRule type="expression" dxfId="9" priority="12">
      <formula>F3=""</formula>
    </cfRule>
  </conditionalFormatting>
  <conditionalFormatting sqref="F4">
    <cfRule type="expression" dxfId="8" priority="11">
      <formula>F4=""</formula>
    </cfRule>
  </conditionalFormatting>
  <conditionalFormatting sqref="G1">
    <cfRule type="expression" dxfId="7" priority="10">
      <formula>G1=""</formula>
    </cfRule>
  </conditionalFormatting>
  <conditionalFormatting sqref="H1">
    <cfRule type="expression" dxfId="6" priority="9">
      <formula>H1=""</formula>
    </cfRule>
  </conditionalFormatting>
  <conditionalFormatting sqref="I1">
    <cfRule type="expression" dxfId="5" priority="8">
      <formula>I1=""</formula>
    </cfRule>
  </conditionalFormatting>
  <conditionalFormatting sqref="J1">
    <cfRule type="expression" dxfId="4" priority="7">
      <formula>J1=""</formula>
    </cfRule>
  </conditionalFormatting>
  <conditionalFormatting sqref="K1">
    <cfRule type="expression" dxfId="3" priority="6">
      <formula>K1=""</formula>
    </cfRule>
  </conditionalFormatting>
  <conditionalFormatting sqref="D1">
    <cfRule type="expression" dxfId="2" priority="3">
      <formula>D1=""</formula>
    </cfRule>
  </conditionalFormatting>
  <conditionalFormatting sqref="F8">
    <cfRule type="expression" dxfId="1" priority="2">
      <formula>F8="Doplnit název dílu a číslo dílu ve sloupci C"</formula>
    </cfRule>
  </conditionalFormatting>
  <conditionalFormatting sqref="C8">
    <cfRule type="expression" dxfId="0" priority="1">
      <formula>C8=""</formula>
    </cfRule>
  </conditionalFormatting>
  <dataValidations count="5">
    <dataValidation allowBlank="1" showInputMessage="1" showErrorMessage="1" promptTitle="Název položky" prompt="Přesný název položky dle cenové soustavy, nebo vlastní název v případě položky mimo cenovou soustavu." sqref="F1" xr:uid="{00000000-0002-0000-02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200-000001000000}"/>
    <dataValidation allowBlank="1" showInputMessage="1" showErrorMessage="1" promptTitle="Výkaz výměr:" prompt="způsob stanovení množství položky, nebo odkaz na příslušnou přílohu dokumentace." sqref="F3" xr:uid="{00000000-0002-0000-02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200-000003000000}"/>
    <dataValidation type="list" allowBlank="1" showInputMessage="1" showErrorMessage="1" sqref="D1" xr:uid="{00000000-0002-0000-02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PS 1302</vt:lpstr>
      <vt:lpstr>Kategorie monitoringu</vt:lpstr>
      <vt:lpstr>hide</vt:lpstr>
      <vt:lpstr>'PS 1302'!Názvy_tisku</vt:lpstr>
      <vt:lpstr>'PS 1302'!Oblast_tisku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Jakubec Jiří</cp:lastModifiedBy>
  <cp:lastPrinted>2018-06-27T08:11:53Z</cp:lastPrinted>
  <dcterms:created xsi:type="dcterms:W3CDTF">2015-03-16T09:47:49Z</dcterms:created>
  <dcterms:modified xsi:type="dcterms:W3CDTF">2023-05-10T15:14:18Z</dcterms:modified>
</cp:coreProperties>
</file>